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70" windowWidth="6375" windowHeight="5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<sst xmlns="http://schemas.openxmlformats.org/spreadsheetml/2006/main" count="163" uniqueCount="142">
  <si>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</si>
  <si>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</si>
  <si>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</si>
  <si>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</si>
  <si>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</si>
  <si>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</si>
  <si>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</si>
  <si>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</si>
  <si>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</si>
  <si>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</si>
  <si>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</si>
  <si>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</si>
  <si>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</si>
  <si>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</si>
  <si>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</si>
  <si>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</si>
  <si>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</si>
  <si>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</si>
  <si>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Opis stanowisk (od-do):</t>
  </si>
  <si>
    <t>most na Lipowiec</t>
  </si>
  <si>
    <t>Tura 2 (sobota 15.00-18.00)</t>
  </si>
  <si>
    <t>Tura 1 (sobota 9.00-12.00)</t>
  </si>
  <si>
    <t>Tura 3 (niedziela 9.00-12.00)</t>
  </si>
  <si>
    <t>Pielech</t>
  </si>
  <si>
    <t>Czech</t>
  </si>
  <si>
    <t>Rapiej</t>
  </si>
  <si>
    <t>Kaniuczak Jarosław</t>
  </si>
  <si>
    <t>Witkowski</t>
  </si>
  <si>
    <t>Maciąg</t>
  </si>
  <si>
    <t>Wnękowicz Antoni</t>
  </si>
  <si>
    <t>Skurzyński</t>
  </si>
  <si>
    <t>Gonciarczyk</t>
  </si>
  <si>
    <t>Dańko</t>
  </si>
  <si>
    <t>Ostafin</t>
  </si>
  <si>
    <t>Gołofit Grzegorz</t>
  </si>
  <si>
    <t>Pałka</t>
  </si>
  <si>
    <t>Tobiasz</t>
  </si>
  <si>
    <t>Łukaszczyk Janusz</t>
  </si>
  <si>
    <t>Bodinka</t>
  </si>
  <si>
    <t>Ordzowiały</t>
  </si>
  <si>
    <t>Żurowski</t>
  </si>
  <si>
    <t>Nieckuła</t>
  </si>
  <si>
    <t>Borowiec Łukasz</t>
  </si>
  <si>
    <t>Kwaśniewski</t>
  </si>
  <si>
    <t>Fejkiel</t>
  </si>
  <si>
    <t>Zaremba</t>
  </si>
  <si>
    <t>Bednarczyk</t>
  </si>
  <si>
    <t>Hadam Bartosz</t>
  </si>
  <si>
    <t>Kowalski Dawid</t>
  </si>
  <si>
    <t>Gerula</t>
  </si>
  <si>
    <t>Lach</t>
  </si>
  <si>
    <t>Szlachetka</t>
  </si>
  <si>
    <t>Grzywa</t>
  </si>
  <si>
    <t>Guziec</t>
  </si>
  <si>
    <t>Pilszek</t>
  </si>
  <si>
    <t>Bąk</t>
  </si>
  <si>
    <t>Haszczyc</t>
  </si>
  <si>
    <t>Łukaszczyk Andrzej</t>
  </si>
  <si>
    <t>Dyduch</t>
  </si>
  <si>
    <t>Kręcigłowa</t>
  </si>
  <si>
    <t>Gaweł</t>
  </si>
  <si>
    <t>Opach Zdzisław</t>
  </si>
  <si>
    <t>Benio</t>
  </si>
  <si>
    <t>Rycyk Łukasz</t>
  </si>
  <si>
    <t>Mróz</t>
  </si>
  <si>
    <t>Wnękowicz Andrzej</t>
  </si>
  <si>
    <t>Słomka</t>
  </si>
  <si>
    <t>Buchwald</t>
  </si>
  <si>
    <t>Kubacki</t>
  </si>
  <si>
    <t>Obruśnik</t>
  </si>
  <si>
    <t>Skałuba</t>
  </si>
  <si>
    <t>Sołtysik</t>
  </si>
  <si>
    <t>Walczyk</t>
  </si>
  <si>
    <t>Pękała</t>
  </si>
  <si>
    <t>Semik</t>
  </si>
  <si>
    <t>Armatys</t>
  </si>
  <si>
    <t>Kowalski Marek</t>
  </si>
  <si>
    <t>Borowiec Wacław</t>
  </si>
  <si>
    <t>Baklarz</t>
  </si>
  <si>
    <t>Jaklewicz</t>
  </si>
  <si>
    <t>Bednarz</t>
  </si>
  <si>
    <t>Gluza Tomasz</t>
  </si>
  <si>
    <t>Zasadzki Zbigniew</t>
  </si>
  <si>
    <t>Greszta</t>
  </si>
  <si>
    <t>koniec stanowisk:</t>
  </si>
  <si>
    <t>Konieczny G.</t>
  </si>
  <si>
    <t>Konieczny P.</t>
  </si>
  <si>
    <t>Konieczny Sz.</t>
  </si>
  <si>
    <t>Karasiewicz</t>
  </si>
  <si>
    <t>Wierdak</t>
  </si>
  <si>
    <t>Janik</t>
  </si>
  <si>
    <t>Kulig</t>
  </si>
  <si>
    <t>Opach Kamil</t>
  </si>
  <si>
    <t>Łobas</t>
  </si>
  <si>
    <t>Gagatek</t>
  </si>
  <si>
    <t>Wanagiel</t>
  </si>
  <si>
    <t>Scąber</t>
  </si>
  <si>
    <t>Maciaszek</t>
  </si>
  <si>
    <t>Błachut</t>
  </si>
  <si>
    <t>Brańka</t>
  </si>
  <si>
    <t>Bury</t>
  </si>
  <si>
    <t>Toczek</t>
  </si>
  <si>
    <t>Wojewódka</t>
  </si>
  <si>
    <t>Lorenc Łukasz</t>
  </si>
  <si>
    <t>Dereń</t>
  </si>
  <si>
    <t>Kolber</t>
  </si>
  <si>
    <t>Chrobak</t>
  </si>
  <si>
    <t>Wałachowski</t>
  </si>
  <si>
    <t>Wilczyński</t>
  </si>
  <si>
    <t>Nowak Jarosław</t>
  </si>
  <si>
    <t>Cimała</t>
  </si>
  <si>
    <t>Dziki</t>
  </si>
  <si>
    <t>pierwszy próg</t>
  </si>
  <si>
    <t>przy ulicy Orzechowej</t>
  </si>
  <si>
    <t>drugi próg</t>
  </si>
  <si>
    <t>poniżej mostu na Lipowiec</t>
  </si>
  <si>
    <t>restauracja</t>
  </si>
  <si>
    <t>DOLCE VITA</t>
  </si>
  <si>
    <t>próg</t>
  </si>
  <si>
    <t>powyżej ulicy Wiklinowej</t>
  </si>
  <si>
    <t>przy ulicy Krótkiej</t>
  </si>
  <si>
    <t>kładka przy zbiegu ulic</t>
  </si>
  <si>
    <t>Wiklinowa-Młynówka</t>
  </si>
  <si>
    <t>Zajazd Nierodzim</t>
  </si>
  <si>
    <t xml:space="preserve">próg </t>
  </si>
  <si>
    <t>przy ulicy Nierodzimskiej</t>
  </si>
  <si>
    <t>próg na wysokości stacji</t>
  </si>
  <si>
    <t>benzynowej LIW</t>
  </si>
  <si>
    <t>ulica Piaskowa-Spokojna</t>
  </si>
  <si>
    <t>próg powyżej kładki</t>
  </si>
  <si>
    <t>powyżej autostrady</t>
  </si>
  <si>
    <t>poniżej autostrady</t>
  </si>
  <si>
    <t>stacja benzynowa</t>
  </si>
  <si>
    <t>CRAB Skoczów</t>
  </si>
  <si>
    <t>most kolejowy</t>
  </si>
  <si>
    <t>32 Puchar Wisły 2023 (29-30 kwietnia) - sektor B (rzeka Wisła - odcinek dolny - od Ustronia do Skoczowa)</t>
  </si>
  <si>
    <t>Kaniuczak Oskar</t>
  </si>
  <si>
    <t>wakat</t>
  </si>
  <si>
    <t>Wnękowicz Adam</t>
  </si>
  <si>
    <t>Hadam Stanisław</t>
  </si>
  <si>
    <t>Kopacki</t>
  </si>
  <si>
    <t>most przy MOKATE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</si>
</sst>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3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2" fillId="33" borderId="10" xfId="51" applyFont="1" applyFill="1" applyBorder="1" applyAlignment="1">
      <alignment horizontal="center" vertical="center"/>
      <protection/>
    </xf>
    <xf numFmtId="0" fontId="22" fillId="34" borderId="10" xfId="51" applyFont="1" applyFill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2" bestFit="1" customWidth="1"/>
    <col min="2" max="2" width="2.75390625" style="2" bestFit="1" customWidth="1"/>
    <col min="3" max="3" width="15.25390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25390625" style="2" bestFit="1" customWidth="1"/>
    <col min="9" max="9" width="15.25390625" style="2" bestFit="1" customWidth="1"/>
    <col min="10" max="10" width="3.75390625" style="2" bestFit="1" customWidth="1"/>
    <col min="11" max="11" width="4.00390625" style="2" bestFit="1" customWidth="1"/>
    <col min="12" max="12" width="5.25390625" style="2" bestFit="1" customWidth="1"/>
    <col min="13" max="13" width="4.00390625" style="2" bestFit="1" customWidth="1"/>
    <col min="14" max="14" width="3.25390625" style="1" bestFit="1" customWidth="1"/>
    <col min="15" max="15" width="15.25390625" style="1" bestFit="1" customWidth="1"/>
    <col min="16" max="16" width="3.75390625" style="1" bestFit="1" customWidth="1"/>
    <col min="17" max="17" width="4.00390625" style="1" bestFit="1" customWidth="1"/>
    <col min="18" max="18" width="4.375" style="1" bestFit="1" customWidth="1"/>
    <col min="19" max="19" width="4.00390625" style="1" bestFit="1" customWidth="1"/>
    <col min="20" max="20" width="3.00390625" style="1" bestFit="1" customWidth="1"/>
    <col min="21" max="21" width="5.75390625" style="2" bestFit="1" customWidth="1"/>
    <col min="22" max="22" width="9.00390625" style="1" bestFit="1" customWidth="1"/>
    <col min="23" max="23" width="19.625" style="1" bestFit="1" customWidth="1"/>
    <col min="24" max="16384" width="9.125" style="1" customWidth="1"/>
  </cols>
  <sheetData>
    <row r="1" spans="1:23" ht="15">
      <c r="A1" s="75" t="s">
        <v>135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</row>
    <row r="2" spans="1:23" ht="12.75" customHeight="1">
      <c r="A2" s="45" t="s">
        <v>6</v>
      </c>
      <c r="B2" s="44" t="s">
        <v>7</v>
      </c>
      <c r="C2" s="47" t="s">
        <v>21</v>
      </c>
      <c r="D2" s="47"/>
      <c r="E2" s="47"/>
      <c r="F2" s="47"/>
      <c r="G2" s="47"/>
      <c r="H2" s="48"/>
      <c r="I2" s="44" t="s">
        <v>20</v>
      </c>
      <c r="J2" s="44"/>
      <c r="K2" s="44"/>
      <c r="L2" s="44"/>
      <c r="M2" s="44"/>
      <c r="N2" s="44"/>
      <c r="O2" s="44" t="s">
        <v>22</v>
      </c>
      <c r="P2" s="44"/>
      <c r="Q2" s="44"/>
      <c r="R2" s="44"/>
      <c r="S2" s="44"/>
      <c r="T2" s="44"/>
      <c r="U2" s="13" t="s">
        <v>17</v>
      </c>
      <c r="V2" s="14" t="s">
        <v>15</v>
      </c>
      <c r="W2" s="36" t="s">
        <v>18</v>
      </c>
    </row>
    <row r="3" spans="1:23" ht="12.75" customHeight="1">
      <c r="A3" s="46"/>
      <c r="B3" s="44"/>
      <c r="C3" s="15" t="s">
        <v>10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0</v>
      </c>
      <c r="I3" s="17" t="s">
        <v>10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0</v>
      </c>
      <c r="O3" s="17" t="s">
        <v>10</v>
      </c>
      <c r="P3" s="16" t="s">
        <v>1</v>
      </c>
      <c r="Q3" s="16" t="s">
        <v>2</v>
      </c>
      <c r="R3" s="16" t="s">
        <v>3</v>
      </c>
      <c r="S3" s="16" t="s">
        <v>4</v>
      </c>
      <c r="T3" s="16" t="s">
        <v>0</v>
      </c>
      <c r="U3" s="16" t="s">
        <v>1</v>
      </c>
      <c r="V3" s="18" t="s">
        <v>16</v>
      </c>
      <c r="W3" s="36"/>
    </row>
    <row r="4" spans="1:23" s="3" customFormat="1" ht="10.5" customHeight="1">
      <c r="A4" s="42">
        <v>1</v>
      </c>
      <c r="B4" s="19">
        <v>1</v>
      </c>
      <c r="C4" s="4" t="s">
        <v>38</v>
      </c>
      <c r="D4" s="53">
        <v>4</v>
      </c>
      <c r="E4" s="20">
        <v>63</v>
      </c>
      <c r="F4" s="5">
        <v>4660</v>
      </c>
      <c r="G4" s="20">
        <v>15</v>
      </c>
      <c r="H4" s="55">
        <f>SUM(D4:D5)</f>
        <v>7</v>
      </c>
      <c r="I4" s="9" t="s">
        <v>106</v>
      </c>
      <c r="J4" s="53">
        <v>2</v>
      </c>
      <c r="K4" s="20">
        <v>28</v>
      </c>
      <c r="L4" s="5">
        <v>1850</v>
      </c>
      <c r="M4" s="20">
        <v>27</v>
      </c>
      <c r="N4" s="55">
        <f>SUM(J4:J5)</f>
        <v>2</v>
      </c>
      <c r="O4" s="9" t="s">
        <v>71</v>
      </c>
      <c r="P4" s="53">
        <v>9</v>
      </c>
      <c r="Q4" s="20">
        <v>37.9</v>
      </c>
      <c r="R4" s="5">
        <v>9120</v>
      </c>
      <c r="S4" s="20">
        <v>2</v>
      </c>
      <c r="T4" s="55">
        <f>SUM(P4:P5)</f>
        <v>12</v>
      </c>
      <c r="U4" s="49">
        <f>SUM(H4,N4,T4)</f>
        <v>21</v>
      </c>
      <c r="V4" s="49">
        <f>SUM(U4)-27</f>
        <v>-6</v>
      </c>
      <c r="W4" s="27" t="s">
        <v>112</v>
      </c>
    </row>
    <row r="5" spans="1:23" s="3" customFormat="1" ht="10.5" customHeight="1">
      <c r="A5" s="43"/>
      <c r="B5" s="19">
        <v>2</v>
      </c>
      <c r="C5" s="4" t="s">
        <v>98</v>
      </c>
      <c r="D5" s="53">
        <v>3</v>
      </c>
      <c r="E5" s="20">
        <v>32.1</v>
      </c>
      <c r="F5" s="5">
        <v>2850</v>
      </c>
      <c r="G5" s="20">
        <v>24</v>
      </c>
      <c r="H5" s="56"/>
      <c r="I5" s="9" t="s">
        <v>137</v>
      </c>
      <c r="J5" s="53"/>
      <c r="K5" s="20"/>
      <c r="L5" s="5"/>
      <c r="M5" s="20"/>
      <c r="N5" s="56"/>
      <c r="O5" s="9" t="s">
        <v>139</v>
      </c>
      <c r="P5" s="53">
        <v>3</v>
      </c>
      <c r="Q5" s="20">
        <v>27.7</v>
      </c>
      <c r="R5" s="5">
        <v>2700</v>
      </c>
      <c r="S5" s="20">
        <v>22</v>
      </c>
      <c r="T5" s="56"/>
      <c r="U5" s="50"/>
      <c r="V5" s="50"/>
      <c r="W5" s="28" t="s">
        <v>113</v>
      </c>
    </row>
    <row r="6" spans="1:23" s="3" customFormat="1" ht="10.5" customHeight="1">
      <c r="A6" s="40">
        <v>2</v>
      </c>
      <c r="B6" s="21">
        <v>3</v>
      </c>
      <c r="C6" s="6" t="s">
        <v>96</v>
      </c>
      <c r="D6" s="54">
        <v>1</v>
      </c>
      <c r="E6" s="22">
        <v>34.4</v>
      </c>
      <c r="F6" s="7">
        <v>1150</v>
      </c>
      <c r="G6" s="22">
        <v>27</v>
      </c>
      <c r="H6" s="57">
        <f>SUM(D6:D7)</f>
        <v>7</v>
      </c>
      <c r="I6" s="10" t="s">
        <v>68</v>
      </c>
      <c r="J6" s="54">
        <v>8</v>
      </c>
      <c r="K6" s="22">
        <v>35.3</v>
      </c>
      <c r="L6" s="7">
        <v>7700</v>
      </c>
      <c r="M6" s="22">
        <v>6</v>
      </c>
      <c r="N6" s="57">
        <f>SUM(J6:J7)</f>
        <v>18</v>
      </c>
      <c r="O6" s="10" t="s">
        <v>137</v>
      </c>
      <c r="P6" s="54"/>
      <c r="Q6" s="22"/>
      <c r="R6" s="7"/>
      <c r="S6" s="22"/>
      <c r="T6" s="57">
        <f>SUM(P6:P7)</f>
        <v>6</v>
      </c>
      <c r="U6" s="51">
        <f>SUM(H6,N6,T6)</f>
        <v>31</v>
      </c>
      <c r="V6" s="51">
        <f>SUM(U6)-27</f>
        <v>4</v>
      </c>
      <c r="W6" s="25" t="s">
        <v>114</v>
      </c>
    </row>
    <row r="7" spans="1:23" s="3" customFormat="1" ht="10.5" customHeight="1">
      <c r="A7" s="41"/>
      <c r="B7" s="21">
        <v>4</v>
      </c>
      <c r="C7" s="8" t="s">
        <v>65</v>
      </c>
      <c r="D7" s="54">
        <v>6</v>
      </c>
      <c r="E7" s="22">
        <v>27.1</v>
      </c>
      <c r="F7" s="7">
        <v>5340</v>
      </c>
      <c r="G7" s="22">
        <v>11</v>
      </c>
      <c r="H7" s="58"/>
      <c r="I7" s="11" t="s">
        <v>73</v>
      </c>
      <c r="J7" s="54">
        <v>10</v>
      </c>
      <c r="K7" s="22">
        <v>28</v>
      </c>
      <c r="L7" s="7">
        <v>9040</v>
      </c>
      <c r="M7" s="22">
        <v>4</v>
      </c>
      <c r="N7" s="58"/>
      <c r="O7" s="11" t="s">
        <v>32</v>
      </c>
      <c r="P7" s="54">
        <v>6</v>
      </c>
      <c r="Q7" s="22">
        <v>40.1</v>
      </c>
      <c r="R7" s="7">
        <v>6210</v>
      </c>
      <c r="S7" s="22">
        <v>6</v>
      </c>
      <c r="T7" s="58"/>
      <c r="U7" s="52"/>
      <c r="V7" s="52"/>
      <c r="W7" s="26" t="s">
        <v>113</v>
      </c>
    </row>
    <row r="8" spans="1:23" s="3" customFormat="1" ht="10.5" customHeight="1">
      <c r="A8" s="42">
        <v>3</v>
      </c>
      <c r="B8" s="19">
        <v>5</v>
      </c>
      <c r="C8" s="4" t="s">
        <v>25</v>
      </c>
      <c r="D8" s="53">
        <v>7</v>
      </c>
      <c r="E8" s="20">
        <v>33.1</v>
      </c>
      <c r="F8" s="5">
        <v>6580</v>
      </c>
      <c r="G8" s="20">
        <v>9</v>
      </c>
      <c r="H8" s="55">
        <f>SUM(D8:D9)</f>
        <v>19</v>
      </c>
      <c r="I8" s="12" t="s">
        <v>62</v>
      </c>
      <c r="J8" s="53">
        <v>4</v>
      </c>
      <c r="K8" s="20">
        <v>31</v>
      </c>
      <c r="L8" s="5">
        <v>3850</v>
      </c>
      <c r="M8" s="20">
        <v>17</v>
      </c>
      <c r="N8" s="55">
        <f>SUM(J8:J9)</f>
        <v>11</v>
      </c>
      <c r="O8" s="12" t="s">
        <v>82</v>
      </c>
      <c r="P8" s="53">
        <v>5</v>
      </c>
      <c r="Q8" s="20">
        <v>27.7</v>
      </c>
      <c r="R8" s="5">
        <v>4520</v>
      </c>
      <c r="S8" s="20">
        <v>12</v>
      </c>
      <c r="T8" s="55">
        <f>SUM(P8:P9)</f>
        <v>11</v>
      </c>
      <c r="U8" s="49">
        <f>SUM(H8,N8,T8)</f>
        <v>41</v>
      </c>
      <c r="V8" s="49">
        <f>SUM(U8)-27</f>
        <v>14</v>
      </c>
      <c r="W8" s="34" t="s">
        <v>19</v>
      </c>
    </row>
    <row r="9" spans="1:23" s="3" customFormat="1" ht="10.5" customHeight="1">
      <c r="A9" s="43"/>
      <c r="B9" s="19">
        <v>6</v>
      </c>
      <c r="C9" s="4" t="s">
        <v>85</v>
      </c>
      <c r="D9" s="53">
        <v>12</v>
      </c>
      <c r="E9" s="20">
        <v>40.2</v>
      </c>
      <c r="F9" s="5">
        <v>11400</v>
      </c>
      <c r="G9" s="20">
        <v>2</v>
      </c>
      <c r="H9" s="56"/>
      <c r="I9" s="9" t="s">
        <v>83</v>
      </c>
      <c r="J9" s="53">
        <v>7</v>
      </c>
      <c r="K9" s="20">
        <v>36.7</v>
      </c>
      <c r="L9" s="5">
        <v>6730</v>
      </c>
      <c r="M9" s="20">
        <v>8</v>
      </c>
      <c r="N9" s="56"/>
      <c r="O9" s="9" t="s">
        <v>108</v>
      </c>
      <c r="P9" s="53">
        <v>6</v>
      </c>
      <c r="Q9" s="20">
        <v>35.5</v>
      </c>
      <c r="R9" s="5">
        <v>5760</v>
      </c>
      <c r="S9" s="20">
        <v>8</v>
      </c>
      <c r="T9" s="56"/>
      <c r="U9" s="50"/>
      <c r="V9" s="50"/>
      <c r="W9" s="35"/>
    </row>
    <row r="10" spans="1:23" s="3" customFormat="1" ht="10.5" customHeight="1">
      <c r="A10" s="40">
        <v>4</v>
      </c>
      <c r="B10" s="21">
        <v>7</v>
      </c>
      <c r="C10" s="6" t="s">
        <v>42</v>
      </c>
      <c r="D10" s="54">
        <v>5</v>
      </c>
      <c r="E10" s="22">
        <v>34.8</v>
      </c>
      <c r="F10" s="7">
        <v>5030</v>
      </c>
      <c r="G10" s="22">
        <v>12</v>
      </c>
      <c r="H10" s="57">
        <f>SUM(D10:D11)</f>
        <v>9</v>
      </c>
      <c r="I10" s="11" t="s">
        <v>95</v>
      </c>
      <c r="J10" s="54">
        <v>4</v>
      </c>
      <c r="K10" s="22">
        <v>35.3</v>
      </c>
      <c r="L10" s="7">
        <v>4150</v>
      </c>
      <c r="M10" s="22">
        <v>14</v>
      </c>
      <c r="N10" s="57">
        <f>SUM(J10:J11)</f>
        <v>12</v>
      </c>
      <c r="O10" s="11" t="s">
        <v>102</v>
      </c>
      <c r="P10" s="54">
        <v>3</v>
      </c>
      <c r="Q10" s="22">
        <v>39.8</v>
      </c>
      <c r="R10" s="7">
        <v>3660</v>
      </c>
      <c r="S10" s="22">
        <v>16</v>
      </c>
      <c r="T10" s="57">
        <f>SUM(P10:P11)</f>
        <v>7</v>
      </c>
      <c r="U10" s="51">
        <f>SUM(H10,N10,T10)</f>
        <v>28</v>
      </c>
      <c r="V10" s="51">
        <f>SUM(U10)-27</f>
        <v>1</v>
      </c>
      <c r="W10" s="25" t="s">
        <v>114</v>
      </c>
    </row>
    <row r="11" spans="1:23" s="3" customFormat="1" ht="10.5" customHeight="1">
      <c r="A11" s="41"/>
      <c r="B11" s="21">
        <v>8</v>
      </c>
      <c r="C11" s="6" t="s">
        <v>91</v>
      </c>
      <c r="D11" s="54">
        <v>4</v>
      </c>
      <c r="E11" s="22">
        <v>38</v>
      </c>
      <c r="F11" s="7">
        <v>4660</v>
      </c>
      <c r="G11" s="22">
        <v>16</v>
      </c>
      <c r="H11" s="58"/>
      <c r="I11" s="11" t="s">
        <v>97</v>
      </c>
      <c r="J11" s="54">
        <v>8</v>
      </c>
      <c r="K11" s="22">
        <v>38.4</v>
      </c>
      <c r="L11" s="7">
        <v>8510</v>
      </c>
      <c r="M11" s="22">
        <v>5</v>
      </c>
      <c r="N11" s="58"/>
      <c r="O11" s="11" t="s">
        <v>30</v>
      </c>
      <c r="P11" s="54">
        <v>4</v>
      </c>
      <c r="Q11" s="22">
        <v>29.2</v>
      </c>
      <c r="R11" s="7">
        <v>3820</v>
      </c>
      <c r="S11" s="22">
        <v>15</v>
      </c>
      <c r="T11" s="58"/>
      <c r="U11" s="52"/>
      <c r="V11" s="52"/>
      <c r="W11" s="26" t="s">
        <v>115</v>
      </c>
    </row>
    <row r="12" spans="1:23" s="3" customFormat="1" ht="10.5" customHeight="1">
      <c r="A12" s="42">
        <v>5</v>
      </c>
      <c r="B12" s="19">
        <v>9</v>
      </c>
      <c r="C12" s="4" t="s">
        <v>39</v>
      </c>
      <c r="D12" s="53">
        <v>5</v>
      </c>
      <c r="E12" s="20">
        <v>37.7</v>
      </c>
      <c r="F12" s="5">
        <v>4820</v>
      </c>
      <c r="G12" s="20">
        <v>14</v>
      </c>
      <c r="H12" s="55">
        <f>SUM(D12:D13)</f>
        <v>7</v>
      </c>
      <c r="I12" s="12" t="s">
        <v>72</v>
      </c>
      <c r="J12" s="53">
        <v>5</v>
      </c>
      <c r="K12" s="20">
        <v>35.2</v>
      </c>
      <c r="L12" s="5">
        <v>4970</v>
      </c>
      <c r="M12" s="20">
        <v>11</v>
      </c>
      <c r="N12" s="55">
        <f>SUM(J12:J13)</f>
        <v>9</v>
      </c>
      <c r="O12" s="12" t="s">
        <v>48</v>
      </c>
      <c r="P12" s="53">
        <v>6</v>
      </c>
      <c r="Q12" s="20">
        <v>40.7</v>
      </c>
      <c r="R12" s="5">
        <v>6360</v>
      </c>
      <c r="S12" s="20">
        <v>5</v>
      </c>
      <c r="T12" s="55">
        <f>SUM(P12:P13)</f>
        <v>8</v>
      </c>
      <c r="U12" s="49">
        <f>SUM(H12,N12,T12)</f>
        <v>24</v>
      </c>
      <c r="V12" s="49">
        <f>SUM(U12)-27</f>
        <v>-3</v>
      </c>
      <c r="W12" s="27" t="s">
        <v>116</v>
      </c>
    </row>
    <row r="13" spans="1:23" s="3" customFormat="1" ht="10.5" customHeight="1">
      <c r="A13" s="43"/>
      <c r="B13" s="19">
        <v>10</v>
      </c>
      <c r="C13" s="4" t="s">
        <v>46</v>
      </c>
      <c r="D13" s="53">
        <v>2</v>
      </c>
      <c r="E13" s="20">
        <v>38.1</v>
      </c>
      <c r="F13" s="5">
        <v>2420</v>
      </c>
      <c r="G13" s="20">
        <v>25</v>
      </c>
      <c r="H13" s="56"/>
      <c r="I13" s="9" t="s">
        <v>54</v>
      </c>
      <c r="J13" s="53">
        <v>4</v>
      </c>
      <c r="K13" s="20">
        <v>35.2</v>
      </c>
      <c r="L13" s="5">
        <v>3910</v>
      </c>
      <c r="M13" s="20">
        <v>16</v>
      </c>
      <c r="N13" s="56"/>
      <c r="O13" s="12" t="s">
        <v>140</v>
      </c>
      <c r="P13" s="53">
        <v>2</v>
      </c>
      <c r="Q13" s="20">
        <v>32.1</v>
      </c>
      <c r="R13" s="5">
        <v>2030</v>
      </c>
      <c r="S13" s="20">
        <v>25</v>
      </c>
      <c r="T13" s="56"/>
      <c r="U13" s="50"/>
      <c r="V13" s="50"/>
      <c r="W13" s="28" t="s">
        <v>117</v>
      </c>
    </row>
    <row r="14" spans="1:23" s="3" customFormat="1" ht="10.5" customHeight="1">
      <c r="A14" s="40">
        <v>6</v>
      </c>
      <c r="B14" s="21">
        <v>11</v>
      </c>
      <c r="C14" s="6" t="s">
        <v>104</v>
      </c>
      <c r="D14" s="54">
        <v>5</v>
      </c>
      <c r="E14" s="22">
        <v>33.7</v>
      </c>
      <c r="F14" s="7">
        <v>4820</v>
      </c>
      <c r="G14" s="22">
        <v>14</v>
      </c>
      <c r="H14" s="57">
        <f>SUM(D14:D15)</f>
        <v>6</v>
      </c>
      <c r="I14" s="10" t="s">
        <v>23</v>
      </c>
      <c r="J14" s="54">
        <v>4</v>
      </c>
      <c r="K14" s="22">
        <v>35.5</v>
      </c>
      <c r="L14" s="7">
        <v>4120</v>
      </c>
      <c r="M14" s="22">
        <v>15</v>
      </c>
      <c r="N14" s="57">
        <f>SUM(J14:J15)</f>
        <v>7</v>
      </c>
      <c r="O14" s="10" t="s">
        <v>137</v>
      </c>
      <c r="P14" s="54"/>
      <c r="Q14" s="22"/>
      <c r="R14" s="7"/>
      <c r="S14" s="22"/>
      <c r="T14" s="57">
        <f>SUM(P14:P15)</f>
        <v>6</v>
      </c>
      <c r="U14" s="51">
        <f>SUM(H14,N14,T14)</f>
        <v>19</v>
      </c>
      <c r="V14" s="51">
        <f>SUM(U14)-27</f>
        <v>-8</v>
      </c>
      <c r="W14" s="25" t="s">
        <v>118</v>
      </c>
    </row>
    <row r="15" spans="1:23" s="3" customFormat="1" ht="10.5" customHeight="1">
      <c r="A15" s="41"/>
      <c r="B15" s="21">
        <v>12</v>
      </c>
      <c r="C15" s="6" t="s">
        <v>79</v>
      </c>
      <c r="D15" s="54">
        <v>1</v>
      </c>
      <c r="E15" s="22">
        <v>26.5</v>
      </c>
      <c r="F15" s="7">
        <v>910</v>
      </c>
      <c r="G15" s="22">
        <v>29</v>
      </c>
      <c r="H15" s="58"/>
      <c r="I15" s="11" t="s">
        <v>56</v>
      </c>
      <c r="J15" s="54">
        <v>3</v>
      </c>
      <c r="K15" s="22">
        <v>28.5</v>
      </c>
      <c r="L15" s="7">
        <v>2760</v>
      </c>
      <c r="M15" s="22">
        <v>23</v>
      </c>
      <c r="N15" s="58"/>
      <c r="O15" s="11" t="s">
        <v>86</v>
      </c>
      <c r="P15" s="54">
        <v>6</v>
      </c>
      <c r="Q15" s="22">
        <v>39.5</v>
      </c>
      <c r="R15" s="7">
        <v>6390</v>
      </c>
      <c r="S15" s="22">
        <v>4</v>
      </c>
      <c r="T15" s="58"/>
      <c r="U15" s="52"/>
      <c r="V15" s="52"/>
      <c r="W15" s="26" t="s">
        <v>119</v>
      </c>
    </row>
    <row r="16" spans="1:23" s="3" customFormat="1" ht="10.5" customHeight="1">
      <c r="A16" s="42">
        <v>7</v>
      </c>
      <c r="B16" s="19">
        <v>13</v>
      </c>
      <c r="C16" s="4" t="s">
        <v>66</v>
      </c>
      <c r="D16" s="53">
        <v>6</v>
      </c>
      <c r="E16" s="20">
        <v>27</v>
      </c>
      <c r="F16" s="5">
        <v>5370</v>
      </c>
      <c r="G16" s="20">
        <v>10</v>
      </c>
      <c r="H16" s="55">
        <f>SUM(D16:D17)</f>
        <v>10</v>
      </c>
      <c r="I16" s="9" t="s">
        <v>110</v>
      </c>
      <c r="J16" s="53">
        <v>3</v>
      </c>
      <c r="K16" s="20">
        <v>35</v>
      </c>
      <c r="L16" s="5">
        <v>2910</v>
      </c>
      <c r="M16" s="20">
        <v>22</v>
      </c>
      <c r="N16" s="55">
        <f>SUM(J16:J17)</f>
        <v>6</v>
      </c>
      <c r="O16" s="9" t="s">
        <v>28</v>
      </c>
      <c r="P16" s="53">
        <v>4</v>
      </c>
      <c r="Q16" s="20">
        <v>37.1</v>
      </c>
      <c r="R16" s="5">
        <v>3910</v>
      </c>
      <c r="S16" s="20">
        <v>14</v>
      </c>
      <c r="T16" s="55">
        <f>SUM(P16:P17)</f>
        <v>7</v>
      </c>
      <c r="U16" s="49">
        <f>SUM(H16,N16,T16)</f>
        <v>23</v>
      </c>
      <c r="V16" s="49">
        <f>SUM(U16)-27</f>
        <v>-4</v>
      </c>
      <c r="W16" s="27" t="s">
        <v>118</v>
      </c>
    </row>
    <row r="17" spans="1:23" s="3" customFormat="1" ht="10.5" customHeight="1">
      <c r="A17" s="43"/>
      <c r="B17" s="19">
        <v>14</v>
      </c>
      <c r="C17" s="4" t="s">
        <v>61</v>
      </c>
      <c r="D17" s="53">
        <v>4</v>
      </c>
      <c r="E17" s="20">
        <v>31.5</v>
      </c>
      <c r="F17" s="5">
        <v>3910</v>
      </c>
      <c r="G17" s="20">
        <v>19</v>
      </c>
      <c r="H17" s="56"/>
      <c r="I17" s="9" t="s">
        <v>24</v>
      </c>
      <c r="J17" s="53">
        <v>3</v>
      </c>
      <c r="K17" s="20">
        <v>33.4</v>
      </c>
      <c r="L17" s="5">
        <v>3030</v>
      </c>
      <c r="M17" s="20">
        <v>21</v>
      </c>
      <c r="N17" s="56"/>
      <c r="O17" s="9" t="s">
        <v>35</v>
      </c>
      <c r="P17" s="53">
        <v>3</v>
      </c>
      <c r="Q17" s="20">
        <v>26.5</v>
      </c>
      <c r="R17" s="5">
        <v>2700</v>
      </c>
      <c r="S17" s="20">
        <v>23</v>
      </c>
      <c r="T17" s="56"/>
      <c r="U17" s="50"/>
      <c r="V17" s="50"/>
      <c r="W17" s="28" t="s">
        <v>120</v>
      </c>
    </row>
    <row r="18" spans="1:23" s="3" customFormat="1" ht="10.5" customHeight="1">
      <c r="A18" s="40">
        <v>8</v>
      </c>
      <c r="B18" s="21">
        <v>15</v>
      </c>
      <c r="C18" s="6" t="s">
        <v>53</v>
      </c>
      <c r="D18" s="54">
        <v>1</v>
      </c>
      <c r="E18" s="22">
        <v>37.1</v>
      </c>
      <c r="F18" s="7">
        <v>1240</v>
      </c>
      <c r="G18" s="22">
        <v>26</v>
      </c>
      <c r="H18" s="57">
        <f>SUM(D18:D19)</f>
        <v>1</v>
      </c>
      <c r="I18" s="11" t="s">
        <v>29</v>
      </c>
      <c r="J18" s="54">
        <v>1</v>
      </c>
      <c r="K18" s="22">
        <v>35.6</v>
      </c>
      <c r="L18" s="7">
        <v>1180</v>
      </c>
      <c r="M18" s="22">
        <v>28.5</v>
      </c>
      <c r="N18" s="57">
        <f>SUM(J18:J19)</f>
        <v>5</v>
      </c>
      <c r="O18" s="11" t="s">
        <v>40</v>
      </c>
      <c r="P18" s="54">
        <v>3</v>
      </c>
      <c r="Q18" s="22">
        <v>36.6</v>
      </c>
      <c r="R18" s="7">
        <v>3000</v>
      </c>
      <c r="S18" s="22">
        <v>19</v>
      </c>
      <c r="T18" s="57">
        <f>SUM(P18:P19)</f>
        <v>9</v>
      </c>
      <c r="U18" s="51">
        <f>SUM(H18,N18,T18)</f>
        <v>15</v>
      </c>
      <c r="V18" s="51">
        <f>SUM(U18)-27</f>
        <v>-12</v>
      </c>
      <c r="W18" s="25" t="s">
        <v>121</v>
      </c>
    </row>
    <row r="19" spans="1:23" s="3" customFormat="1" ht="10.5" customHeight="1">
      <c r="A19" s="41"/>
      <c r="B19" s="21">
        <v>16</v>
      </c>
      <c r="C19" s="6" t="s">
        <v>109</v>
      </c>
      <c r="D19" s="54">
        <v>0</v>
      </c>
      <c r="E19" s="22"/>
      <c r="F19" s="7">
        <v>0</v>
      </c>
      <c r="G19" s="22">
        <v>31</v>
      </c>
      <c r="H19" s="58"/>
      <c r="I19" s="11" t="s">
        <v>26</v>
      </c>
      <c r="J19" s="54">
        <v>4</v>
      </c>
      <c r="K19" s="22">
        <v>30.5</v>
      </c>
      <c r="L19" s="7">
        <v>3790</v>
      </c>
      <c r="M19" s="22">
        <v>18</v>
      </c>
      <c r="N19" s="58"/>
      <c r="O19" s="11" t="s">
        <v>99</v>
      </c>
      <c r="P19" s="54">
        <v>6</v>
      </c>
      <c r="Q19" s="22">
        <v>35.9</v>
      </c>
      <c r="R19" s="7">
        <v>6210</v>
      </c>
      <c r="S19" s="22">
        <v>7</v>
      </c>
      <c r="T19" s="58"/>
      <c r="U19" s="52"/>
      <c r="V19" s="52"/>
      <c r="W19" s="26" t="s">
        <v>122</v>
      </c>
    </row>
    <row r="20" spans="1:23" s="3" customFormat="1" ht="10.5" customHeight="1">
      <c r="A20" s="42">
        <v>9</v>
      </c>
      <c r="B20" s="19">
        <v>17</v>
      </c>
      <c r="C20" s="4" t="s">
        <v>94</v>
      </c>
      <c r="D20" s="53">
        <v>3</v>
      </c>
      <c r="E20" s="20">
        <v>35.6</v>
      </c>
      <c r="F20" s="5">
        <v>3090</v>
      </c>
      <c r="G20" s="20">
        <v>20</v>
      </c>
      <c r="H20" s="55">
        <f>SUM(D20:D21)</f>
        <v>6</v>
      </c>
      <c r="I20" s="12" t="s">
        <v>60</v>
      </c>
      <c r="J20" s="53">
        <v>3</v>
      </c>
      <c r="K20" s="20">
        <v>38.8</v>
      </c>
      <c r="L20" s="5">
        <v>3390</v>
      </c>
      <c r="M20" s="20">
        <v>19</v>
      </c>
      <c r="N20" s="55">
        <f>SUM(J20:J21)</f>
        <v>5</v>
      </c>
      <c r="O20" s="12" t="s">
        <v>37</v>
      </c>
      <c r="P20" s="53">
        <v>3</v>
      </c>
      <c r="Q20" s="20">
        <v>38.9</v>
      </c>
      <c r="R20" s="5">
        <v>3030</v>
      </c>
      <c r="S20" s="20">
        <v>18</v>
      </c>
      <c r="T20" s="55">
        <f>SUM(P20:P21)</f>
        <v>5</v>
      </c>
      <c r="U20" s="49">
        <f>SUM(H20,N20,T20)</f>
        <v>16</v>
      </c>
      <c r="V20" s="49">
        <f>SUM(U20)-27</f>
        <v>-11</v>
      </c>
      <c r="W20" s="34" t="s">
        <v>123</v>
      </c>
    </row>
    <row r="21" spans="1:23" s="3" customFormat="1" ht="10.5" customHeight="1">
      <c r="A21" s="43"/>
      <c r="B21" s="19">
        <v>18</v>
      </c>
      <c r="C21" s="4" t="s">
        <v>43</v>
      </c>
      <c r="D21" s="53">
        <v>3</v>
      </c>
      <c r="E21" s="20">
        <v>32</v>
      </c>
      <c r="F21" s="5">
        <v>2940</v>
      </c>
      <c r="G21" s="20">
        <v>23</v>
      </c>
      <c r="H21" s="56"/>
      <c r="I21" s="12" t="s">
        <v>47</v>
      </c>
      <c r="J21" s="53">
        <v>2</v>
      </c>
      <c r="K21" s="20">
        <v>32.5</v>
      </c>
      <c r="L21" s="5">
        <v>1970</v>
      </c>
      <c r="M21" s="20">
        <v>26</v>
      </c>
      <c r="N21" s="56"/>
      <c r="O21" s="12" t="s">
        <v>78</v>
      </c>
      <c r="P21" s="53">
        <v>2</v>
      </c>
      <c r="Q21" s="20">
        <v>38.5</v>
      </c>
      <c r="R21" s="5">
        <v>2480</v>
      </c>
      <c r="S21" s="20">
        <v>24</v>
      </c>
      <c r="T21" s="56"/>
      <c r="U21" s="50"/>
      <c r="V21" s="50"/>
      <c r="W21" s="35"/>
    </row>
    <row r="22" spans="1:23" s="3" customFormat="1" ht="10.5" customHeight="1">
      <c r="A22" s="40">
        <v>10</v>
      </c>
      <c r="B22" s="21">
        <v>19</v>
      </c>
      <c r="C22" s="6" t="s">
        <v>76</v>
      </c>
      <c r="D22" s="54">
        <v>8</v>
      </c>
      <c r="E22" s="22">
        <v>39.6</v>
      </c>
      <c r="F22" s="7">
        <v>8600</v>
      </c>
      <c r="G22" s="22">
        <v>5</v>
      </c>
      <c r="H22" s="57">
        <f>SUM(D22:D23)</f>
        <v>17</v>
      </c>
      <c r="I22" s="11" t="s">
        <v>27</v>
      </c>
      <c r="J22" s="54">
        <v>1</v>
      </c>
      <c r="K22" s="22">
        <v>35.6</v>
      </c>
      <c r="L22" s="7">
        <v>1180</v>
      </c>
      <c r="M22" s="22">
        <v>28.5</v>
      </c>
      <c r="N22" s="57">
        <f>SUM(J22:J23)</f>
        <v>7</v>
      </c>
      <c r="O22" s="11" t="s">
        <v>89</v>
      </c>
      <c r="P22" s="54">
        <v>1</v>
      </c>
      <c r="Q22" s="22">
        <v>26.4</v>
      </c>
      <c r="R22" s="7">
        <v>910</v>
      </c>
      <c r="S22" s="22">
        <v>29</v>
      </c>
      <c r="T22" s="57">
        <f>SUM(P22:P23)</f>
        <v>2</v>
      </c>
      <c r="U22" s="51">
        <f>SUM(H22,N22,T22)</f>
        <v>26</v>
      </c>
      <c r="V22" s="51">
        <f>SUM(U22)-27</f>
        <v>-1</v>
      </c>
      <c r="W22" s="32" t="s">
        <v>141</v>
      </c>
    </row>
    <row r="23" spans="1:23" s="3" customFormat="1" ht="10.5" customHeight="1">
      <c r="A23" s="41"/>
      <c r="B23" s="21">
        <v>20</v>
      </c>
      <c r="C23" s="6" t="s">
        <v>75</v>
      </c>
      <c r="D23" s="54">
        <v>9</v>
      </c>
      <c r="E23" s="22">
        <v>38.1</v>
      </c>
      <c r="F23" s="7">
        <v>8370</v>
      </c>
      <c r="G23" s="22">
        <v>7</v>
      </c>
      <c r="H23" s="58"/>
      <c r="I23" s="11" t="s">
        <v>33</v>
      </c>
      <c r="J23" s="54">
        <v>6</v>
      </c>
      <c r="K23" s="22">
        <v>38.5</v>
      </c>
      <c r="L23" s="7">
        <v>6360</v>
      </c>
      <c r="M23" s="22">
        <v>9</v>
      </c>
      <c r="N23" s="58"/>
      <c r="O23" s="11" t="s">
        <v>70</v>
      </c>
      <c r="P23" s="54">
        <v>1</v>
      </c>
      <c r="Q23" s="22">
        <v>28.3</v>
      </c>
      <c r="R23" s="7">
        <v>970</v>
      </c>
      <c r="S23" s="22">
        <v>27</v>
      </c>
      <c r="T23" s="58"/>
      <c r="U23" s="52"/>
      <c r="V23" s="52"/>
      <c r="W23" s="33"/>
    </row>
    <row r="24" spans="1:23" s="3" customFormat="1" ht="10.5" customHeight="1">
      <c r="A24" s="42">
        <v>11</v>
      </c>
      <c r="B24" s="19">
        <v>21</v>
      </c>
      <c r="C24" s="4" t="s">
        <v>64</v>
      </c>
      <c r="D24" s="53">
        <v>3</v>
      </c>
      <c r="E24" s="20">
        <v>35.7</v>
      </c>
      <c r="F24" s="5">
        <v>2940</v>
      </c>
      <c r="G24" s="20">
        <v>21</v>
      </c>
      <c r="H24" s="55">
        <f>SUM(D24:D25)</f>
        <v>4</v>
      </c>
      <c r="I24" s="9" t="s">
        <v>44</v>
      </c>
      <c r="J24" s="53">
        <v>5</v>
      </c>
      <c r="K24" s="20">
        <v>39.7</v>
      </c>
      <c r="L24" s="5">
        <v>5030</v>
      </c>
      <c r="M24" s="20">
        <v>10</v>
      </c>
      <c r="N24" s="55">
        <f>SUM(J24:J25)</f>
        <v>9</v>
      </c>
      <c r="O24" s="9" t="s">
        <v>111</v>
      </c>
      <c r="P24" s="53">
        <v>1</v>
      </c>
      <c r="Q24" s="20">
        <v>32</v>
      </c>
      <c r="R24" s="5">
        <v>1060</v>
      </c>
      <c r="S24" s="20">
        <v>26</v>
      </c>
      <c r="T24" s="55">
        <f>SUM(P24:P25)</f>
        <v>6</v>
      </c>
      <c r="U24" s="49">
        <f>SUM(H24,N24,T24)</f>
        <v>19</v>
      </c>
      <c r="V24" s="49">
        <f>SUM(U24)-27</f>
        <v>-8</v>
      </c>
      <c r="W24" s="27" t="s">
        <v>124</v>
      </c>
    </row>
    <row r="25" spans="1:23" s="3" customFormat="1" ht="10.5" customHeight="1">
      <c r="A25" s="43"/>
      <c r="B25" s="19">
        <v>22</v>
      </c>
      <c r="C25" s="4" t="s">
        <v>50</v>
      </c>
      <c r="D25" s="53">
        <v>1</v>
      </c>
      <c r="E25" s="20">
        <v>33.6</v>
      </c>
      <c r="F25" s="5">
        <v>1120</v>
      </c>
      <c r="G25" s="20">
        <v>28</v>
      </c>
      <c r="H25" s="56"/>
      <c r="I25" s="9" t="s">
        <v>67</v>
      </c>
      <c r="J25" s="53">
        <v>4</v>
      </c>
      <c r="K25" s="20">
        <v>38.5</v>
      </c>
      <c r="L25" s="5">
        <v>4510</v>
      </c>
      <c r="M25" s="20">
        <v>12</v>
      </c>
      <c r="N25" s="56"/>
      <c r="O25" s="9" t="s">
        <v>58</v>
      </c>
      <c r="P25" s="53">
        <v>5</v>
      </c>
      <c r="Q25" s="20">
        <v>37.4</v>
      </c>
      <c r="R25" s="5">
        <v>5420</v>
      </c>
      <c r="S25" s="20">
        <v>10</v>
      </c>
      <c r="T25" s="56"/>
      <c r="U25" s="50"/>
      <c r="V25" s="50"/>
      <c r="W25" s="28" t="s">
        <v>125</v>
      </c>
    </row>
    <row r="26" spans="1:23" s="3" customFormat="1" ht="10.5" customHeight="1">
      <c r="A26" s="40">
        <v>12</v>
      </c>
      <c r="B26" s="21">
        <v>23</v>
      </c>
      <c r="C26" s="6" t="s">
        <v>63</v>
      </c>
      <c r="D26" s="54">
        <v>4</v>
      </c>
      <c r="E26" s="22">
        <v>34.1</v>
      </c>
      <c r="F26" s="7">
        <v>3970</v>
      </c>
      <c r="G26" s="22">
        <v>17</v>
      </c>
      <c r="H26" s="57">
        <f>SUM(D26:D27)</f>
        <v>5</v>
      </c>
      <c r="I26" s="11" t="s">
        <v>81</v>
      </c>
      <c r="J26" s="54">
        <v>2</v>
      </c>
      <c r="K26" s="22">
        <v>36</v>
      </c>
      <c r="L26" s="7">
        <v>2060</v>
      </c>
      <c r="M26" s="22">
        <v>25</v>
      </c>
      <c r="N26" s="57">
        <f>SUM(J26:J27)</f>
        <v>3</v>
      </c>
      <c r="O26" s="11" t="s">
        <v>88</v>
      </c>
      <c r="P26" s="54">
        <v>1</v>
      </c>
      <c r="Q26" s="22">
        <v>27.5</v>
      </c>
      <c r="R26" s="7">
        <v>940</v>
      </c>
      <c r="S26" s="22">
        <v>28</v>
      </c>
      <c r="T26" s="57">
        <f>SUM(P26:P27)</f>
        <v>1</v>
      </c>
      <c r="U26" s="51">
        <f>SUM(H26,N26,T26)</f>
        <v>9</v>
      </c>
      <c r="V26" s="51">
        <f>SUM(U26)-27</f>
        <v>-18</v>
      </c>
      <c r="W26" s="25" t="s">
        <v>126</v>
      </c>
    </row>
    <row r="27" spans="1:23" s="3" customFormat="1" ht="10.5" customHeight="1">
      <c r="A27" s="41"/>
      <c r="B27" s="21">
        <v>24</v>
      </c>
      <c r="C27" s="6" t="s">
        <v>49</v>
      </c>
      <c r="D27" s="54">
        <v>1</v>
      </c>
      <c r="E27" s="22">
        <v>25.1</v>
      </c>
      <c r="F27" s="7">
        <v>880</v>
      </c>
      <c r="G27" s="22">
        <v>30</v>
      </c>
      <c r="H27" s="58"/>
      <c r="I27" s="11" t="s">
        <v>69</v>
      </c>
      <c r="J27" s="54">
        <v>1</v>
      </c>
      <c r="K27" s="22">
        <v>29</v>
      </c>
      <c r="L27" s="7">
        <v>970</v>
      </c>
      <c r="M27" s="22">
        <v>30</v>
      </c>
      <c r="N27" s="58"/>
      <c r="O27" s="11" t="s">
        <v>36</v>
      </c>
      <c r="P27" s="54">
        <v>0</v>
      </c>
      <c r="Q27" s="22"/>
      <c r="R27" s="7">
        <v>0</v>
      </c>
      <c r="S27" s="22">
        <v>31</v>
      </c>
      <c r="T27" s="58"/>
      <c r="U27" s="52"/>
      <c r="V27" s="52"/>
      <c r="W27" s="26" t="s">
        <v>127</v>
      </c>
    </row>
    <row r="28" spans="1:23" s="3" customFormat="1" ht="10.5" customHeight="1">
      <c r="A28" s="42">
        <v>13</v>
      </c>
      <c r="B28" s="19">
        <v>25</v>
      </c>
      <c r="C28" s="4" t="s">
        <v>137</v>
      </c>
      <c r="D28" s="53"/>
      <c r="E28" s="20"/>
      <c r="F28" s="5"/>
      <c r="G28" s="20"/>
      <c r="H28" s="55">
        <f>SUM(D28:D29)</f>
        <v>9</v>
      </c>
      <c r="I28" s="9" t="s">
        <v>45</v>
      </c>
      <c r="J28" s="53">
        <v>8</v>
      </c>
      <c r="K28" s="20">
        <v>27.5</v>
      </c>
      <c r="L28" s="5">
        <v>7250</v>
      </c>
      <c r="M28" s="20">
        <v>7</v>
      </c>
      <c r="N28" s="55">
        <f>SUM(J28:J29)</f>
        <v>11</v>
      </c>
      <c r="O28" s="9" t="s">
        <v>93</v>
      </c>
      <c r="P28" s="53">
        <v>4</v>
      </c>
      <c r="Q28" s="20">
        <v>35.5</v>
      </c>
      <c r="R28" s="5">
        <v>3970</v>
      </c>
      <c r="S28" s="20">
        <v>13</v>
      </c>
      <c r="T28" s="55">
        <f>SUM(P28:P29)</f>
        <v>7</v>
      </c>
      <c r="U28" s="49">
        <f>SUM(H28,N28,T28)</f>
        <v>27</v>
      </c>
      <c r="V28" s="49">
        <f>SUM(U28)-27</f>
        <v>0</v>
      </c>
      <c r="W28" s="27" t="s">
        <v>129</v>
      </c>
    </row>
    <row r="29" spans="1:23" s="3" customFormat="1" ht="10.5" customHeight="1">
      <c r="A29" s="43"/>
      <c r="B29" s="19">
        <v>26</v>
      </c>
      <c r="C29" s="4" t="s">
        <v>136</v>
      </c>
      <c r="D29" s="53">
        <v>9</v>
      </c>
      <c r="E29" s="20">
        <v>31.5</v>
      </c>
      <c r="F29" s="5">
        <v>8190</v>
      </c>
      <c r="G29" s="20">
        <v>8</v>
      </c>
      <c r="H29" s="56"/>
      <c r="I29" s="9" t="s">
        <v>103</v>
      </c>
      <c r="J29" s="53">
        <v>3</v>
      </c>
      <c r="K29" s="20">
        <v>27.2</v>
      </c>
      <c r="L29" s="5">
        <v>2700</v>
      </c>
      <c r="M29" s="20">
        <v>24</v>
      </c>
      <c r="N29" s="56"/>
      <c r="O29" s="9" t="s">
        <v>92</v>
      </c>
      <c r="P29" s="53">
        <v>3</v>
      </c>
      <c r="Q29" s="20">
        <v>28.3</v>
      </c>
      <c r="R29" s="5">
        <v>2760</v>
      </c>
      <c r="S29" s="20">
        <v>21</v>
      </c>
      <c r="T29" s="56"/>
      <c r="U29" s="50"/>
      <c r="V29" s="50"/>
      <c r="W29" s="28" t="s">
        <v>128</v>
      </c>
    </row>
    <row r="30" spans="1:23" s="3" customFormat="1" ht="10.5" customHeight="1">
      <c r="A30" s="40">
        <v>14</v>
      </c>
      <c r="B30" s="21">
        <v>27</v>
      </c>
      <c r="C30" s="6" t="s">
        <v>59</v>
      </c>
      <c r="D30" s="54">
        <v>4</v>
      </c>
      <c r="E30" s="22">
        <v>36.5</v>
      </c>
      <c r="F30" s="7">
        <v>3910</v>
      </c>
      <c r="G30" s="22">
        <v>19</v>
      </c>
      <c r="H30" s="57">
        <f>SUM(D30:D31)</f>
        <v>7</v>
      </c>
      <c r="I30" s="11" t="s">
        <v>31</v>
      </c>
      <c r="J30" s="54">
        <v>3</v>
      </c>
      <c r="K30" s="22">
        <v>36.6</v>
      </c>
      <c r="L30" s="7">
        <v>3090</v>
      </c>
      <c r="M30" s="22">
        <v>20</v>
      </c>
      <c r="N30" s="57">
        <f>SUM(J30:J31)</f>
        <v>18</v>
      </c>
      <c r="O30" s="11" t="s">
        <v>138</v>
      </c>
      <c r="P30" s="54">
        <v>9</v>
      </c>
      <c r="Q30" s="22">
        <v>40.1</v>
      </c>
      <c r="R30" s="7">
        <v>8910</v>
      </c>
      <c r="S30" s="22">
        <v>3</v>
      </c>
      <c r="T30" s="57">
        <f>SUM(P30:P31)</f>
        <v>15</v>
      </c>
      <c r="U30" s="51">
        <f>SUM(H30,N30,T30)</f>
        <v>40</v>
      </c>
      <c r="V30" s="51">
        <f>SUM(U30)-27</f>
        <v>13</v>
      </c>
      <c r="W30" s="32" t="s">
        <v>130</v>
      </c>
    </row>
    <row r="31" spans="1:23" s="3" customFormat="1" ht="10.5" customHeight="1">
      <c r="A31" s="41"/>
      <c r="B31" s="21">
        <v>28</v>
      </c>
      <c r="C31" s="6" t="s">
        <v>107</v>
      </c>
      <c r="D31" s="54">
        <v>3</v>
      </c>
      <c r="E31" s="22">
        <v>33.6</v>
      </c>
      <c r="F31" s="7">
        <v>2940</v>
      </c>
      <c r="G31" s="22">
        <v>22</v>
      </c>
      <c r="H31" s="58"/>
      <c r="I31" s="11" t="s">
        <v>55</v>
      </c>
      <c r="J31" s="54">
        <v>15</v>
      </c>
      <c r="K31" s="22">
        <v>38.3</v>
      </c>
      <c r="L31" s="7">
        <v>15210</v>
      </c>
      <c r="M31" s="22">
        <v>2</v>
      </c>
      <c r="N31" s="58"/>
      <c r="O31" s="11" t="s">
        <v>51</v>
      </c>
      <c r="P31" s="54">
        <v>6</v>
      </c>
      <c r="Q31" s="22">
        <v>31.8</v>
      </c>
      <c r="R31" s="7">
        <v>5610</v>
      </c>
      <c r="S31" s="22">
        <v>9</v>
      </c>
      <c r="T31" s="58"/>
      <c r="U31" s="52"/>
      <c r="V31" s="52"/>
      <c r="W31" s="33"/>
    </row>
    <row r="32" spans="1:23" s="3" customFormat="1" ht="10.5" customHeight="1">
      <c r="A32" s="42">
        <v>15</v>
      </c>
      <c r="B32" s="19">
        <v>29</v>
      </c>
      <c r="C32" s="4" t="s">
        <v>80</v>
      </c>
      <c r="D32" s="53">
        <v>9</v>
      </c>
      <c r="E32" s="20">
        <v>31.7</v>
      </c>
      <c r="F32" s="5">
        <v>8460</v>
      </c>
      <c r="G32" s="20">
        <v>6</v>
      </c>
      <c r="H32" s="55">
        <f>SUM(D32:D33)</f>
        <v>20</v>
      </c>
      <c r="I32" s="9" t="s">
        <v>90</v>
      </c>
      <c r="J32" s="53">
        <v>1</v>
      </c>
      <c r="K32" s="20">
        <v>28.4</v>
      </c>
      <c r="L32" s="5">
        <v>970</v>
      </c>
      <c r="M32" s="20">
        <v>31</v>
      </c>
      <c r="N32" s="55">
        <f>SUM(J32:J33)</f>
        <v>5</v>
      </c>
      <c r="O32" s="9" t="s">
        <v>105</v>
      </c>
      <c r="P32" s="53">
        <v>3</v>
      </c>
      <c r="Q32" s="20">
        <v>32</v>
      </c>
      <c r="R32" s="5">
        <v>3000</v>
      </c>
      <c r="S32" s="20">
        <v>20</v>
      </c>
      <c r="T32" s="55">
        <f>SUM(P32:P33)</f>
        <v>6</v>
      </c>
      <c r="U32" s="49">
        <f>SUM(H32,N32,T32)</f>
        <v>31</v>
      </c>
      <c r="V32" s="49">
        <f>SUM(U32)-27</f>
        <v>4</v>
      </c>
      <c r="W32" s="34" t="s">
        <v>131</v>
      </c>
    </row>
    <row r="33" spans="1:23" s="3" customFormat="1" ht="10.5" customHeight="1">
      <c r="A33" s="43"/>
      <c r="B33" s="19">
        <v>30</v>
      </c>
      <c r="C33" s="4" t="s">
        <v>57</v>
      </c>
      <c r="D33" s="53">
        <v>11</v>
      </c>
      <c r="E33" s="20">
        <v>31</v>
      </c>
      <c r="F33" s="5">
        <v>10100</v>
      </c>
      <c r="G33" s="20">
        <v>3</v>
      </c>
      <c r="H33" s="56"/>
      <c r="I33" s="9" t="s">
        <v>100</v>
      </c>
      <c r="J33" s="53">
        <v>4</v>
      </c>
      <c r="K33" s="20">
        <v>37.5</v>
      </c>
      <c r="L33" s="5">
        <v>4330</v>
      </c>
      <c r="M33" s="20">
        <v>13</v>
      </c>
      <c r="N33" s="56"/>
      <c r="O33" s="9" t="s">
        <v>41</v>
      </c>
      <c r="P33" s="53">
        <v>3</v>
      </c>
      <c r="Q33" s="20">
        <v>40.2</v>
      </c>
      <c r="R33" s="5">
        <v>3240</v>
      </c>
      <c r="S33" s="20">
        <v>17</v>
      </c>
      <c r="T33" s="56"/>
      <c r="U33" s="50"/>
      <c r="V33" s="50"/>
      <c r="W33" s="35"/>
    </row>
    <row r="34" spans="1:23" s="3" customFormat="1" ht="10.5" customHeight="1">
      <c r="A34" s="40">
        <v>16</v>
      </c>
      <c r="B34" s="21">
        <v>31</v>
      </c>
      <c r="C34" s="6" t="s">
        <v>74</v>
      </c>
      <c r="D34" s="54">
        <v>9</v>
      </c>
      <c r="E34" s="22">
        <v>36.3</v>
      </c>
      <c r="F34" s="7">
        <v>8610</v>
      </c>
      <c r="G34" s="22">
        <v>4</v>
      </c>
      <c r="H34" s="57">
        <f>SUM(D34:D35)</f>
        <v>22</v>
      </c>
      <c r="I34" s="11" t="s">
        <v>101</v>
      </c>
      <c r="J34" s="54">
        <v>11</v>
      </c>
      <c r="K34" s="22">
        <v>31.9</v>
      </c>
      <c r="L34" s="7">
        <v>10520</v>
      </c>
      <c r="M34" s="22">
        <v>3</v>
      </c>
      <c r="N34" s="57">
        <f>SUM(J34:J35)</f>
        <v>29</v>
      </c>
      <c r="O34" s="11" t="s">
        <v>52</v>
      </c>
      <c r="P34" s="54">
        <v>5</v>
      </c>
      <c r="Q34" s="22">
        <v>37.1</v>
      </c>
      <c r="R34" s="7">
        <v>5390</v>
      </c>
      <c r="S34" s="22">
        <v>11</v>
      </c>
      <c r="T34" s="57">
        <f>SUM(P34:P35)</f>
        <v>14</v>
      </c>
      <c r="U34" s="51">
        <f>SUM(H34,N34,T34)</f>
        <v>65</v>
      </c>
      <c r="V34" s="51">
        <f>SUM(U34)-27</f>
        <v>38</v>
      </c>
      <c r="W34" s="25" t="s">
        <v>132</v>
      </c>
    </row>
    <row r="35" spans="1:23" s="3" customFormat="1" ht="10.5" customHeight="1">
      <c r="A35" s="41"/>
      <c r="B35" s="21">
        <v>32</v>
      </c>
      <c r="C35" s="6" t="s">
        <v>34</v>
      </c>
      <c r="D35" s="54">
        <v>13</v>
      </c>
      <c r="E35" s="22">
        <v>36.3</v>
      </c>
      <c r="F35" s="7">
        <v>12670</v>
      </c>
      <c r="G35" s="22">
        <v>1</v>
      </c>
      <c r="H35" s="58"/>
      <c r="I35" s="11" t="s">
        <v>87</v>
      </c>
      <c r="J35" s="54">
        <v>18</v>
      </c>
      <c r="K35" s="22">
        <v>39.1</v>
      </c>
      <c r="L35" s="7">
        <v>17580</v>
      </c>
      <c r="M35" s="22">
        <v>1</v>
      </c>
      <c r="N35" s="58"/>
      <c r="O35" s="11" t="s">
        <v>77</v>
      </c>
      <c r="P35" s="54">
        <v>9</v>
      </c>
      <c r="Q35" s="22">
        <v>38.3</v>
      </c>
      <c r="R35" s="7">
        <v>9360</v>
      </c>
      <c r="S35" s="22">
        <v>1</v>
      </c>
      <c r="T35" s="58"/>
      <c r="U35" s="52"/>
      <c r="V35" s="52"/>
      <c r="W35" s="26" t="s">
        <v>133</v>
      </c>
    </row>
    <row r="36" spans="1:23" ht="12.75">
      <c r="A36" s="69">
        <v>32</v>
      </c>
      <c r="B36" s="70"/>
      <c r="C36" s="59" t="s">
        <v>11</v>
      </c>
      <c r="D36" s="60"/>
      <c r="E36" s="60"/>
      <c r="F36" s="60"/>
      <c r="G36" s="60"/>
      <c r="H36" s="61"/>
      <c r="I36" s="59" t="s">
        <v>12</v>
      </c>
      <c r="J36" s="60"/>
      <c r="K36" s="60"/>
      <c r="L36" s="60"/>
      <c r="M36" s="60"/>
      <c r="N36" s="61"/>
      <c r="O36" s="59" t="s">
        <v>14</v>
      </c>
      <c r="P36" s="60"/>
      <c r="Q36" s="60"/>
      <c r="R36" s="60"/>
      <c r="S36" s="60"/>
      <c r="T36" s="61"/>
      <c r="U36" s="62">
        <f>SUM(U4:U35)</f>
        <v>435</v>
      </c>
      <c r="V36" s="23" t="s">
        <v>8</v>
      </c>
      <c r="W36" s="29" t="s">
        <v>84</v>
      </c>
    </row>
    <row r="37" spans="1:23" ht="12.75">
      <c r="A37" s="71" t="s">
        <v>13</v>
      </c>
      <c r="B37" s="72"/>
      <c r="C37" s="63">
        <f>SUM(H4:H35)</f>
        <v>156</v>
      </c>
      <c r="D37" s="64"/>
      <c r="E37" s="64"/>
      <c r="F37" s="64"/>
      <c r="G37" s="64"/>
      <c r="H37" s="65"/>
      <c r="I37" s="63">
        <f>SUM(N4:N35)</f>
        <v>157</v>
      </c>
      <c r="J37" s="64"/>
      <c r="K37" s="64"/>
      <c r="L37" s="64"/>
      <c r="M37" s="64"/>
      <c r="N37" s="65"/>
      <c r="O37" s="63">
        <f>SUM(T4:T35)</f>
        <v>122</v>
      </c>
      <c r="P37" s="64"/>
      <c r="Q37" s="64"/>
      <c r="R37" s="64"/>
      <c r="S37" s="64"/>
      <c r="T37" s="65"/>
      <c r="U37" s="66"/>
      <c r="V37" s="24" t="s">
        <v>9</v>
      </c>
      <c r="W37" s="29" t="s">
        <v>134</v>
      </c>
    </row>
    <row r="38" spans="1:22" ht="12.75">
      <c r="A38" s="73">
        <v>2023</v>
      </c>
      <c r="B38" s="74"/>
      <c r="C38" s="37" t="s">
        <v>5</v>
      </c>
      <c r="D38" s="38"/>
      <c r="E38" s="38"/>
      <c r="F38" s="38"/>
      <c r="G38" s="39"/>
      <c r="H38" s="67">
        <f>SUM(H4:H35)/16</f>
        <v>9.75</v>
      </c>
      <c r="I38" s="37" t="s">
        <v>5</v>
      </c>
      <c r="J38" s="38"/>
      <c r="K38" s="38"/>
      <c r="L38" s="38"/>
      <c r="M38" s="39"/>
      <c r="N38" s="67">
        <f>SUM(N4:N35)/16</f>
        <v>9.8125</v>
      </c>
      <c r="O38" s="37" t="s">
        <v>5</v>
      </c>
      <c r="P38" s="38"/>
      <c r="Q38" s="38"/>
      <c r="R38" s="38"/>
      <c r="S38" s="39"/>
      <c r="T38" s="67">
        <f>SUM(T4:T35)/16</f>
        <v>7.625</v>
      </c>
      <c r="U38" s="67">
        <f>SUM(U4:U35)/16</f>
        <v>27.1875</v>
      </c>
      <c r="V38" s="68">
        <f>SUM(V4:V35)</f>
        <v>3</v>
      </c>
    </row>
    <row r="39" spans="3:15" ht="12.75">
      <c r="C39" s="30"/>
      <c r="D39" s="31"/>
      <c r="E39" s="31"/>
      <c r="F39" s="31"/>
      <c r="G39" s="31"/>
      <c r="H39" s="31"/>
      <c r="I39" s="30"/>
      <c r="J39" s="31"/>
      <c r="K39" s="31"/>
      <c r="L39" s="31"/>
      <c r="M39" s="31"/>
      <c r="N39" s="30"/>
      <c r="O39" s="30"/>
    </row>
    <row r="40" spans="3:15" ht="12.75">
      <c r="C40" s="30"/>
      <c r="D40" s="31"/>
      <c r="E40" s="31"/>
      <c r="F40" s="31"/>
      <c r="G40" s="31"/>
      <c r="H40" s="31"/>
      <c r="I40" s="30"/>
      <c r="J40" s="31"/>
      <c r="K40" s="31"/>
      <c r="L40" s="31"/>
      <c r="M40" s="31"/>
      <c r="N40" s="30"/>
      <c r="O40" s="30"/>
    </row>
    <row r="41" spans="3:15" ht="12.75">
      <c r="C41" s="30"/>
      <c r="D41" s="31"/>
      <c r="E41" s="31"/>
      <c r="F41" s="31"/>
      <c r="G41" s="31"/>
      <c r="H41" s="31"/>
      <c r="I41" s="30"/>
      <c r="J41" s="31"/>
      <c r="K41" s="31"/>
      <c r="L41" s="31"/>
      <c r="M41" s="31"/>
      <c r="N41" s="30"/>
      <c r="O41" s="30"/>
    </row>
    <row r="42" spans="3:15" ht="12.75">
      <c r="C42" s="30"/>
      <c r="D42" s="31"/>
      <c r="E42" s="31"/>
      <c r="F42" s="31"/>
      <c r="G42" s="31"/>
      <c r="H42" s="31"/>
      <c r="I42" s="30"/>
      <c r="J42" s="31"/>
      <c r="K42" s="31"/>
      <c r="L42" s="31"/>
      <c r="M42" s="31"/>
      <c r="N42" s="30"/>
      <c r="O42" s="30"/>
    </row>
    <row r="43" spans="3:15" ht="12.75">
      <c r="C43" s="30"/>
      <c r="D43" s="31"/>
      <c r="E43" s="31"/>
      <c r="F43" s="31"/>
      <c r="G43" s="31"/>
      <c r="H43" s="31"/>
      <c r="I43" s="30"/>
      <c r="J43" s="31"/>
      <c r="K43" s="31"/>
      <c r="L43" s="31"/>
      <c r="M43" s="31"/>
      <c r="N43" s="30"/>
      <c r="O43" s="30"/>
    </row>
    <row r="44" spans="3:15" ht="12.75">
      <c r="C44" s="30"/>
      <c r="D44" s="31"/>
      <c r="E44" s="31"/>
      <c r="F44" s="31"/>
      <c r="G44" s="31"/>
      <c r="H44" s="31"/>
      <c r="I44" s="30"/>
      <c r="J44" s="31"/>
      <c r="K44" s="31"/>
      <c r="L44" s="31"/>
      <c r="M44" s="31"/>
      <c r="N44" s="30"/>
      <c r="O44" s="30"/>
    </row>
    <row r="45" spans="3:15" ht="12.75">
      <c r="C45" s="30"/>
      <c r="D45" s="31"/>
      <c r="E45" s="31"/>
      <c r="F45" s="31"/>
      <c r="G45" s="31"/>
      <c r="H45" s="31"/>
      <c r="I45" s="30"/>
      <c r="J45" s="31"/>
      <c r="K45" s="31"/>
      <c r="L45" s="31"/>
      <c r="M45" s="31"/>
      <c r="N45" s="30"/>
      <c r="O45" s="30"/>
    </row>
    <row r="46" spans="3:15" ht="12.75">
      <c r="C46" s="30"/>
      <c r="D46" s="31"/>
      <c r="E46" s="31"/>
      <c r="F46" s="31"/>
      <c r="G46" s="31"/>
      <c r="H46" s="31"/>
      <c r="I46" s="30"/>
      <c r="J46" s="31"/>
      <c r="K46" s="31"/>
      <c r="L46" s="31"/>
      <c r="M46" s="31"/>
      <c r="N46" s="30"/>
      <c r="O46" s="30"/>
    </row>
    <row r="47" spans="3:15" ht="12.75">
      <c r="C47" s="30"/>
      <c r="D47" s="31"/>
      <c r="E47" s="31"/>
      <c r="F47" s="31"/>
      <c r="G47" s="31"/>
      <c r="H47" s="31"/>
      <c r="I47" s="30"/>
      <c r="J47" s="31"/>
      <c r="K47" s="31"/>
      <c r="L47" s="31"/>
      <c r="M47" s="31"/>
      <c r="N47" s="30"/>
      <c r="O47" s="30"/>
    </row>
    <row r="48" spans="3:15" ht="12.75">
      <c r="C48" s="30"/>
      <c r="D48" s="31"/>
      <c r="E48" s="31"/>
      <c r="F48" s="31"/>
      <c r="G48" s="31"/>
      <c r="H48" s="31"/>
      <c r="I48" s="30"/>
      <c r="J48" s="31"/>
      <c r="K48" s="31"/>
      <c r="L48" s="31"/>
      <c r="M48" s="31"/>
      <c r="N48" s="30"/>
      <c r="O48" s="30"/>
    </row>
    <row r="49" spans="3:15" ht="12.75">
      <c r="C49" s="30"/>
      <c r="D49" s="31"/>
      <c r="E49" s="31"/>
      <c r="F49" s="31"/>
      <c r="G49" s="31"/>
      <c r="H49" s="31"/>
      <c r="I49" s="30"/>
      <c r="J49" s="31"/>
      <c r="K49" s="31"/>
      <c r="L49" s="31"/>
      <c r="M49" s="31"/>
      <c r="N49" s="30"/>
      <c r="O49" s="30"/>
    </row>
    <row r="50" spans="3:15" ht="12.75">
      <c r="C50" s="30"/>
      <c r="D50" s="31"/>
      <c r="E50" s="31"/>
      <c r="F50" s="31"/>
      <c r="G50" s="31"/>
      <c r="H50" s="31"/>
      <c r="I50" s="30"/>
      <c r="J50" s="31"/>
      <c r="K50" s="31"/>
      <c r="L50" s="31"/>
      <c r="M50" s="31"/>
      <c r="N50" s="30"/>
      <c r="O50" s="30"/>
    </row>
    <row r="51" spans="3:15" ht="12.75">
      <c r="C51" s="30"/>
      <c r="D51" s="31"/>
      <c r="E51" s="31"/>
      <c r="F51" s="31"/>
      <c r="G51" s="31"/>
      <c r="H51" s="31"/>
      <c r="I51" s="30"/>
      <c r="J51" s="31"/>
      <c r="K51" s="31"/>
      <c r="L51" s="31"/>
      <c r="M51" s="31"/>
      <c r="N51" s="30"/>
      <c r="O51" s="30"/>
    </row>
    <row r="52" spans="3:15" ht="12.75">
      <c r="C52" s="30"/>
      <c r="D52" s="31"/>
      <c r="E52" s="31"/>
      <c r="F52" s="31"/>
      <c r="G52" s="31"/>
      <c r="H52" s="31"/>
      <c r="I52" s="30"/>
      <c r="J52" s="31"/>
      <c r="K52" s="31"/>
      <c r="L52" s="31"/>
      <c r="M52" s="31"/>
      <c r="N52" s="30"/>
      <c r="O52" s="30"/>
    </row>
    <row r="53" spans="3:15" ht="12.75">
      <c r="C53" s="30"/>
      <c r="D53" s="31"/>
      <c r="E53" s="31"/>
      <c r="F53" s="31"/>
      <c r="G53" s="31"/>
      <c r="H53" s="31"/>
      <c r="I53" s="30"/>
      <c r="J53" s="31"/>
      <c r="K53" s="31"/>
      <c r="L53" s="31"/>
      <c r="M53" s="31"/>
      <c r="N53" s="30"/>
      <c r="O53" s="30"/>
    </row>
    <row r="54" spans="3:15" ht="12.75">
      <c r="C54" s="30"/>
      <c r="D54" s="31"/>
      <c r="E54" s="31"/>
      <c r="F54" s="31"/>
      <c r="G54" s="31"/>
      <c r="H54" s="31"/>
      <c r="I54" s="30"/>
      <c r="J54" s="31"/>
      <c r="K54" s="31"/>
      <c r="L54" s="31"/>
      <c r="M54" s="31"/>
      <c r="N54" s="30"/>
      <c r="O54" s="30"/>
    </row>
    <row r="55" spans="3:15" ht="12.75">
      <c r="C55" s="30"/>
      <c r="D55" s="31"/>
      <c r="E55" s="31"/>
      <c r="F55" s="31"/>
      <c r="G55" s="31"/>
      <c r="H55" s="31"/>
      <c r="I55" s="30"/>
      <c r="J55" s="31"/>
      <c r="K55" s="31"/>
      <c r="L55" s="31"/>
      <c r="M55" s="31"/>
      <c r="N55" s="30"/>
      <c r="O55" s="30"/>
    </row>
    <row r="56" spans="3:15" ht="12.75">
      <c r="C56" s="30"/>
      <c r="D56" s="31"/>
      <c r="E56" s="31"/>
      <c r="F56" s="31"/>
      <c r="G56" s="31"/>
      <c r="H56" s="31"/>
      <c r="I56" s="30"/>
      <c r="J56" s="31"/>
      <c r="K56" s="31"/>
      <c r="L56" s="31"/>
      <c r="M56" s="31"/>
      <c r="N56" s="30"/>
      <c r="O56" s="30"/>
    </row>
    <row r="57" spans="3:15" ht="12.75">
      <c r="C57" s="30"/>
      <c r="D57" s="31"/>
      <c r="E57" s="31"/>
      <c r="F57" s="31"/>
      <c r="G57" s="31"/>
      <c r="H57" s="31"/>
      <c r="I57" s="30"/>
      <c r="J57" s="31"/>
      <c r="K57" s="31"/>
      <c r="L57" s="31"/>
      <c r="M57" s="31"/>
      <c r="N57" s="30"/>
      <c r="O57" s="30"/>
    </row>
    <row r="58" spans="3:15" ht="12.75">
      <c r="C58" s="30"/>
      <c r="D58" s="31"/>
      <c r="E58" s="31"/>
      <c r="F58" s="31"/>
      <c r="G58" s="31"/>
      <c r="H58" s="31"/>
      <c r="I58" s="30"/>
      <c r="J58" s="31"/>
      <c r="K58" s="31"/>
      <c r="L58" s="31"/>
      <c r="M58" s="31"/>
      <c r="N58" s="30"/>
      <c r="O58" s="30"/>
    </row>
    <row r="59" spans="3:15" ht="12.75">
      <c r="C59" s="30"/>
      <c r="D59" s="31"/>
      <c r="E59" s="31"/>
      <c r="F59" s="31"/>
      <c r="G59" s="31"/>
      <c r="H59" s="31"/>
      <c r="I59" s="30"/>
      <c r="J59" s="31"/>
      <c r="K59" s="31"/>
      <c r="L59" s="31"/>
      <c r="M59" s="31"/>
      <c r="N59" s="30"/>
      <c r="O59" s="30"/>
    </row>
    <row r="60" spans="3:15" ht="12.75">
      <c r="C60" s="30"/>
      <c r="D60" s="31"/>
      <c r="E60" s="31"/>
      <c r="F60" s="31"/>
      <c r="G60" s="31"/>
      <c r="H60" s="31"/>
      <c r="I60" s="30"/>
      <c r="J60" s="31"/>
      <c r="K60" s="31"/>
      <c r="L60" s="31"/>
      <c r="M60" s="31"/>
      <c r="N60" s="30"/>
      <c r="O60" s="30"/>
    </row>
    <row r="61" spans="3:15" ht="12.75">
      <c r="C61" s="30"/>
      <c r="D61" s="31"/>
      <c r="E61" s="31"/>
      <c r="F61" s="31"/>
      <c r="G61" s="31"/>
      <c r="H61" s="31"/>
      <c r="I61" s="30"/>
      <c r="J61" s="31"/>
      <c r="K61" s="31"/>
      <c r="L61" s="31"/>
      <c r="M61" s="31"/>
      <c r="N61" s="30"/>
      <c r="O61" s="30"/>
    </row>
    <row r="62" spans="3:15" ht="12.75">
      <c r="C62" s="30"/>
      <c r="D62" s="31"/>
      <c r="E62" s="31"/>
      <c r="F62" s="31"/>
      <c r="G62" s="31"/>
      <c r="H62" s="31"/>
      <c r="I62" s="30"/>
      <c r="J62" s="31"/>
      <c r="K62" s="31"/>
      <c r="L62" s="31"/>
      <c r="M62" s="31"/>
      <c r="N62" s="30"/>
      <c r="O62" s="30"/>
    </row>
    <row r="63" spans="3:15" ht="12.75">
      <c r="C63" s="30"/>
      <c r="D63" s="31"/>
      <c r="E63" s="31"/>
      <c r="F63" s="31"/>
      <c r="G63" s="31"/>
      <c r="H63" s="31"/>
      <c r="I63" s="30"/>
      <c r="J63" s="31"/>
      <c r="K63" s="31"/>
      <c r="L63" s="31"/>
      <c r="M63" s="31"/>
      <c r="N63" s="30"/>
      <c r="O63" s="30"/>
    </row>
    <row r="64" spans="3:15" ht="12.75">
      <c r="C64" s="30"/>
      <c r="D64" s="31"/>
      <c r="E64" s="31"/>
      <c r="F64" s="31"/>
      <c r="G64" s="31"/>
      <c r="H64" s="31"/>
      <c r="I64" s="30"/>
      <c r="J64" s="31"/>
      <c r="K64" s="31"/>
      <c r="L64" s="31"/>
      <c r="M64" s="31"/>
      <c r="N64" s="30"/>
      <c r="O64" s="30"/>
    </row>
    <row r="65" spans="3:15" ht="12.75">
      <c r="C65" s="30"/>
      <c r="D65" s="31"/>
      <c r="E65" s="31"/>
      <c r="F65" s="31"/>
      <c r="G65" s="31"/>
      <c r="H65" s="31"/>
      <c r="I65" s="30"/>
      <c r="J65" s="31"/>
      <c r="K65" s="31"/>
      <c r="L65" s="31"/>
      <c r="M65" s="31"/>
      <c r="N65" s="30"/>
      <c r="O65" s="30"/>
    </row>
    <row r="66" spans="3:15" ht="12.75">
      <c r="C66" s="30"/>
      <c r="D66" s="31"/>
      <c r="E66" s="31"/>
      <c r="F66" s="31"/>
      <c r="G66" s="31"/>
      <c r="H66" s="31"/>
      <c r="I66" s="30"/>
      <c r="J66" s="31"/>
      <c r="K66" s="31"/>
      <c r="L66" s="31"/>
      <c r="M66" s="31"/>
      <c r="N66" s="30"/>
      <c r="O66" s="30"/>
    </row>
    <row r="67" spans="3:15" ht="12.75">
      <c r="C67" s="30"/>
      <c r="D67" s="31"/>
      <c r="E67" s="31"/>
      <c r="F67" s="31"/>
      <c r="G67" s="31"/>
      <c r="H67" s="31"/>
      <c r="I67" s="30"/>
      <c r="J67" s="31"/>
      <c r="K67" s="31"/>
      <c r="L67" s="31"/>
      <c r="M67" s="31"/>
      <c r="N67" s="30"/>
      <c r="O67" s="30"/>
    </row>
    <row r="68" spans="3:15" ht="12.75">
      <c r="C68" s="30"/>
      <c r="D68" s="31"/>
      <c r="E68" s="31"/>
      <c r="F68" s="31"/>
      <c r="G68" s="31"/>
      <c r="H68" s="31"/>
      <c r="I68" s="30"/>
      <c r="J68" s="31"/>
      <c r="K68" s="31"/>
      <c r="L68" s="31"/>
      <c r="M68" s="31"/>
      <c r="N68" s="30"/>
      <c r="O68" s="30"/>
    </row>
    <row r="69" spans="3:15" ht="12.75">
      <c r="C69" s="30"/>
      <c r="D69" s="31"/>
      <c r="E69" s="31"/>
      <c r="F69" s="31"/>
      <c r="G69" s="31"/>
      <c r="H69" s="31"/>
      <c r="I69" s="30"/>
      <c r="J69" s="31"/>
      <c r="K69" s="31"/>
      <c r="L69" s="31"/>
      <c r="M69" s="31"/>
      <c r="N69" s="30"/>
      <c r="O69" s="30"/>
    </row>
    <row r="70" spans="3:15" ht="12.75">
      <c r="C70" s="30"/>
      <c r="D70" s="31"/>
      <c r="E70" s="31"/>
      <c r="F70" s="31"/>
      <c r="G70" s="31"/>
      <c r="H70" s="31"/>
      <c r="I70" s="30"/>
      <c r="J70" s="31"/>
      <c r="K70" s="31"/>
      <c r="L70" s="31"/>
      <c r="M70" s="31"/>
      <c r="N70" s="30"/>
      <c r="O70" s="30"/>
    </row>
    <row r="71" spans="3:15" ht="12.75">
      <c r="C71" s="30"/>
      <c r="D71" s="31"/>
      <c r="E71" s="31"/>
      <c r="F71" s="31"/>
      <c r="G71" s="31"/>
      <c r="H71" s="31"/>
      <c r="I71" s="30"/>
      <c r="J71" s="31"/>
      <c r="K71" s="31"/>
      <c r="L71" s="31"/>
      <c r="M71" s="31"/>
      <c r="N71" s="30"/>
      <c r="O71" s="30"/>
    </row>
    <row r="72" spans="3:15" ht="12.75">
      <c r="C72" s="30"/>
      <c r="D72" s="31"/>
      <c r="E72" s="31"/>
      <c r="F72" s="31"/>
      <c r="G72" s="31"/>
      <c r="H72" s="31"/>
      <c r="I72" s="30"/>
      <c r="J72" s="31"/>
      <c r="K72" s="31"/>
      <c r="L72" s="31"/>
      <c r="M72" s="31"/>
      <c r="N72" s="30"/>
      <c r="O72" s="30"/>
    </row>
    <row r="73" spans="3:15" ht="12.75">
      <c r="C73" s="30"/>
      <c r="D73" s="31"/>
      <c r="E73" s="31"/>
      <c r="F73" s="31"/>
      <c r="G73" s="31"/>
      <c r="H73" s="31"/>
      <c r="I73" s="30"/>
      <c r="J73" s="31"/>
      <c r="K73" s="31"/>
      <c r="L73" s="31"/>
      <c r="M73" s="31"/>
      <c r="N73" s="30"/>
      <c r="O73" s="30"/>
    </row>
    <row r="74" spans="3:15" ht="12.75">
      <c r="C74" s="30"/>
      <c r="D74" s="31"/>
      <c r="E74" s="31"/>
      <c r="F74" s="31"/>
      <c r="G74" s="31"/>
      <c r="H74" s="31"/>
      <c r="I74" s="30"/>
      <c r="J74" s="31"/>
      <c r="K74" s="31"/>
      <c r="L74" s="31"/>
      <c r="M74" s="31"/>
      <c r="N74" s="30"/>
      <c r="O74" s="30"/>
    </row>
    <row r="75" spans="3:15" ht="12.75">
      <c r="C75" s="30"/>
      <c r="D75" s="31"/>
      <c r="E75" s="31"/>
      <c r="F75" s="31"/>
      <c r="G75" s="31"/>
      <c r="H75" s="31"/>
      <c r="I75" s="30"/>
      <c r="J75" s="31"/>
      <c r="K75" s="31"/>
      <c r="L75" s="31"/>
      <c r="M75" s="31"/>
      <c r="N75" s="30"/>
      <c r="O75" s="30"/>
    </row>
    <row r="76" spans="3:15" ht="12.75">
      <c r="C76" s="30"/>
      <c r="D76" s="31"/>
      <c r="E76" s="31"/>
      <c r="F76" s="31"/>
      <c r="G76" s="31"/>
      <c r="H76" s="31"/>
      <c r="I76" s="30"/>
      <c r="J76" s="31"/>
      <c r="K76" s="31"/>
      <c r="L76" s="31"/>
      <c r="M76" s="31"/>
      <c r="N76" s="30"/>
      <c r="O76" s="30"/>
    </row>
    <row r="77" spans="3:15" ht="12.75">
      <c r="C77" s="30"/>
      <c r="D77" s="31"/>
      <c r="E77" s="31"/>
      <c r="F77" s="31"/>
      <c r="G77" s="31"/>
      <c r="H77" s="31"/>
      <c r="I77" s="30"/>
      <c r="J77" s="31"/>
      <c r="K77" s="31"/>
      <c r="L77" s="31"/>
      <c r="M77" s="31"/>
      <c r="N77" s="30"/>
      <c r="O77" s="30"/>
    </row>
    <row r="78" spans="3:15" ht="12.75">
      <c r="C78" s="30"/>
      <c r="D78" s="31"/>
      <c r="E78" s="31"/>
      <c r="F78" s="31"/>
      <c r="G78" s="31"/>
      <c r="H78" s="31"/>
      <c r="I78" s="30"/>
      <c r="J78" s="31"/>
      <c r="K78" s="31"/>
      <c r="L78" s="31"/>
      <c r="M78" s="31"/>
      <c r="N78" s="30"/>
      <c r="O78" s="30"/>
    </row>
    <row r="79" spans="3:15" ht="12.75">
      <c r="C79" s="30"/>
      <c r="D79" s="31"/>
      <c r="E79" s="31"/>
      <c r="F79" s="31"/>
      <c r="G79" s="31"/>
      <c r="H79" s="31"/>
      <c r="I79" s="30"/>
      <c r="J79" s="31"/>
      <c r="K79" s="31"/>
      <c r="L79" s="31"/>
      <c r="M79" s="31"/>
      <c r="N79" s="30"/>
      <c r="O79" s="30"/>
    </row>
    <row r="80" spans="3:15" ht="12.75">
      <c r="C80" s="30"/>
      <c r="D80" s="31"/>
      <c r="E80" s="31"/>
      <c r="F80" s="31"/>
      <c r="G80" s="31"/>
      <c r="H80" s="31"/>
      <c r="I80" s="30"/>
      <c r="J80" s="31"/>
      <c r="K80" s="31"/>
      <c r="L80" s="31"/>
      <c r="M80" s="31"/>
      <c r="N80" s="30"/>
      <c r="O80" s="30"/>
    </row>
    <row r="81" spans="3:15" ht="12.75">
      <c r="C81" s="30"/>
      <c r="D81" s="31"/>
      <c r="E81" s="31"/>
      <c r="F81" s="31"/>
      <c r="G81" s="31"/>
      <c r="H81" s="31"/>
      <c r="I81" s="30"/>
      <c r="J81" s="31"/>
      <c r="K81" s="31"/>
      <c r="L81" s="31"/>
      <c r="M81" s="31"/>
      <c r="N81" s="30"/>
      <c r="O81" s="30"/>
    </row>
    <row r="82" spans="3:15" ht="12.75">
      <c r="C82" s="30"/>
      <c r="D82" s="31"/>
      <c r="E82" s="31"/>
      <c r="F82" s="31"/>
      <c r="G82" s="31"/>
      <c r="H82" s="31"/>
      <c r="I82" s="30"/>
      <c r="J82" s="31"/>
      <c r="K82" s="31"/>
      <c r="L82" s="31"/>
      <c r="M82" s="31"/>
      <c r="N82" s="30"/>
      <c r="O82" s="30"/>
    </row>
    <row r="83" spans="3:15" ht="12.75">
      <c r="C83" s="30"/>
      <c r="D83" s="31"/>
      <c r="E83" s="31"/>
      <c r="F83" s="31"/>
      <c r="G83" s="31"/>
      <c r="H83" s="31"/>
      <c r="I83" s="30"/>
      <c r="J83" s="31"/>
      <c r="K83" s="31"/>
      <c r="L83" s="31"/>
      <c r="M83" s="31"/>
      <c r="N83" s="30"/>
      <c r="O83" s="30"/>
    </row>
    <row r="84" spans="3:15" ht="12.75">
      <c r="C84" s="30"/>
      <c r="D84" s="31"/>
      <c r="E84" s="31"/>
      <c r="F84" s="31"/>
      <c r="G84" s="31"/>
      <c r="H84" s="31"/>
      <c r="I84" s="30"/>
      <c r="J84" s="31"/>
      <c r="K84" s="31"/>
      <c r="L84" s="31"/>
      <c r="M84" s="31"/>
      <c r="N84" s="30"/>
      <c r="O84" s="30"/>
    </row>
    <row r="85" spans="3:15" ht="12.75">
      <c r="C85" s="30"/>
      <c r="D85" s="31"/>
      <c r="E85" s="31"/>
      <c r="F85" s="31"/>
      <c r="G85" s="31"/>
      <c r="H85" s="31"/>
      <c r="I85" s="30"/>
      <c r="J85" s="31"/>
      <c r="K85" s="31"/>
      <c r="L85" s="31"/>
      <c r="M85" s="31"/>
      <c r="N85" s="30"/>
      <c r="O85" s="30"/>
    </row>
    <row r="86" spans="3:15" ht="12.75">
      <c r="C86" s="30"/>
      <c r="D86" s="31"/>
      <c r="E86" s="31"/>
      <c r="F86" s="31"/>
      <c r="G86" s="31"/>
      <c r="H86" s="31"/>
      <c r="I86" s="30"/>
      <c r="J86" s="31"/>
      <c r="K86" s="31"/>
      <c r="L86" s="31"/>
      <c r="M86" s="31"/>
      <c r="N86" s="30"/>
      <c r="O86" s="30"/>
    </row>
    <row r="87" spans="3:15" ht="12.75">
      <c r="C87" s="30"/>
      <c r="D87" s="31"/>
      <c r="E87" s="31"/>
      <c r="F87" s="31"/>
      <c r="G87" s="31"/>
      <c r="H87" s="31"/>
      <c r="I87" s="30"/>
      <c r="J87" s="31"/>
      <c r="K87" s="31"/>
      <c r="L87" s="31"/>
      <c r="M87" s="31"/>
      <c r="N87" s="30"/>
      <c r="O87" s="30"/>
    </row>
    <row r="88" spans="3:15" ht="12.75">
      <c r="C88" s="30"/>
      <c r="D88" s="31"/>
      <c r="E88" s="31"/>
      <c r="F88" s="31"/>
      <c r="G88" s="31"/>
      <c r="H88" s="31"/>
      <c r="I88" s="30"/>
      <c r="J88" s="31"/>
      <c r="K88" s="31"/>
      <c r="L88" s="31"/>
      <c r="M88" s="31"/>
      <c r="N88" s="30"/>
      <c r="O88" s="30"/>
    </row>
    <row r="89" spans="3:15" ht="12.75">
      <c r="C89" s="30"/>
      <c r="D89" s="31"/>
      <c r="E89" s="31"/>
      <c r="F89" s="31"/>
      <c r="G89" s="31"/>
      <c r="H89" s="31"/>
      <c r="I89" s="30"/>
      <c r="J89" s="31"/>
      <c r="K89" s="31"/>
      <c r="L89" s="31"/>
      <c r="M89" s="31"/>
      <c r="N89" s="30"/>
      <c r="O89" s="30"/>
    </row>
    <row r="90" spans="3:15" ht="12.75">
      <c r="C90" s="30"/>
      <c r="D90" s="31"/>
      <c r="E90" s="31"/>
      <c r="F90" s="31"/>
      <c r="G90" s="31"/>
      <c r="H90" s="31"/>
      <c r="I90" s="30"/>
      <c r="J90" s="31"/>
      <c r="K90" s="31"/>
      <c r="L90" s="31"/>
      <c r="M90" s="31"/>
      <c r="N90" s="30"/>
      <c r="O90" s="30"/>
    </row>
    <row r="91" spans="3:15" ht="12.75">
      <c r="C91" s="30"/>
      <c r="D91" s="31"/>
      <c r="E91" s="31"/>
      <c r="F91" s="31"/>
      <c r="G91" s="31"/>
      <c r="H91" s="31"/>
      <c r="I91" s="30"/>
      <c r="J91" s="31"/>
      <c r="K91" s="31"/>
      <c r="L91" s="31"/>
      <c r="M91" s="31"/>
      <c r="N91" s="30"/>
      <c r="O91" s="30"/>
    </row>
    <row r="92" spans="3:15" ht="12.75">
      <c r="C92" s="30"/>
      <c r="D92" s="31"/>
      <c r="E92" s="31"/>
      <c r="F92" s="31"/>
      <c r="G92" s="31"/>
      <c r="H92" s="31"/>
      <c r="I92" s="30"/>
      <c r="J92" s="31"/>
      <c r="K92" s="31"/>
      <c r="L92" s="31"/>
      <c r="M92" s="31"/>
      <c r="N92" s="30"/>
      <c r="O92" s="30"/>
    </row>
    <row r="93" spans="3:15" ht="12.75">
      <c r="C93" s="30"/>
      <c r="D93" s="31"/>
      <c r="E93" s="31"/>
      <c r="F93" s="31"/>
      <c r="G93" s="31"/>
      <c r="H93" s="31"/>
      <c r="I93" s="30"/>
      <c r="J93" s="31"/>
      <c r="K93" s="31"/>
      <c r="L93" s="31"/>
      <c r="M93" s="31"/>
      <c r="N93" s="30"/>
      <c r="O93" s="30"/>
    </row>
    <row r="94" spans="3:15" ht="12.75">
      <c r="C94" s="30"/>
      <c r="D94" s="31"/>
      <c r="E94" s="31"/>
      <c r="F94" s="31"/>
      <c r="G94" s="31"/>
      <c r="H94" s="31"/>
      <c r="I94" s="30"/>
      <c r="J94" s="31"/>
      <c r="K94" s="31"/>
      <c r="L94" s="31"/>
      <c r="M94" s="31"/>
      <c r="N94" s="30"/>
      <c r="O94" s="30"/>
    </row>
    <row r="95" spans="3:15" ht="12.75">
      <c r="C95" s="30"/>
      <c r="D95" s="31"/>
      <c r="E95" s="31"/>
      <c r="F95" s="31"/>
      <c r="G95" s="31"/>
      <c r="H95" s="31"/>
      <c r="I95" s="30"/>
      <c r="J95" s="31"/>
      <c r="K95" s="31"/>
      <c r="L95" s="31"/>
      <c r="M95" s="31"/>
      <c r="N95" s="30"/>
      <c r="O95" s="30"/>
    </row>
    <row r="96" spans="3:15" ht="12.75">
      <c r="C96" s="30"/>
      <c r="D96" s="31"/>
      <c r="E96" s="31"/>
      <c r="F96" s="31"/>
      <c r="G96" s="31"/>
      <c r="H96" s="31"/>
      <c r="I96" s="30"/>
      <c r="J96" s="31"/>
      <c r="K96" s="31"/>
      <c r="L96" s="31"/>
      <c r="M96" s="31"/>
      <c r="N96" s="30"/>
      <c r="O96" s="30"/>
    </row>
    <row r="97" spans="3:15" ht="12.75">
      <c r="C97" s="30"/>
      <c r="D97" s="31"/>
      <c r="E97" s="31"/>
      <c r="F97" s="31"/>
      <c r="G97" s="31"/>
      <c r="H97" s="31"/>
      <c r="I97" s="30"/>
      <c r="J97" s="31"/>
      <c r="K97" s="31"/>
      <c r="L97" s="31"/>
      <c r="M97" s="31"/>
      <c r="N97" s="30"/>
      <c r="O97" s="30"/>
    </row>
    <row r="98" spans="3:15" ht="12.75">
      <c r="C98" s="30"/>
      <c r="D98" s="31"/>
      <c r="E98" s="31"/>
      <c r="F98" s="31"/>
      <c r="G98" s="31"/>
      <c r="H98" s="31"/>
      <c r="I98" s="30"/>
      <c r="J98" s="31"/>
      <c r="K98" s="31"/>
      <c r="L98" s="31"/>
      <c r="M98" s="31"/>
      <c r="N98" s="30"/>
      <c r="O98" s="30"/>
    </row>
    <row r="99" spans="3:15" ht="12.75">
      <c r="C99" s="30"/>
      <c r="D99" s="31"/>
      <c r="E99" s="31"/>
      <c r="F99" s="31"/>
      <c r="G99" s="31"/>
      <c r="H99" s="31"/>
      <c r="I99" s="30"/>
      <c r="J99" s="31"/>
      <c r="K99" s="31"/>
      <c r="L99" s="31"/>
      <c r="M99" s="31"/>
      <c r="N99" s="30"/>
      <c r="O99" s="30"/>
    </row>
    <row r="100" spans="3:15" ht="12.75">
      <c r="C100" s="30"/>
      <c r="D100" s="31"/>
      <c r="E100" s="31"/>
      <c r="F100" s="31"/>
      <c r="G100" s="31"/>
      <c r="H100" s="31"/>
      <c r="I100" s="30"/>
      <c r="J100" s="31"/>
      <c r="K100" s="31"/>
      <c r="L100" s="31"/>
      <c r="M100" s="31"/>
      <c r="N100" s="30"/>
      <c r="O100" s="30"/>
    </row>
    <row r="101" spans="3:15" ht="12.75">
      <c r="C101" s="30"/>
      <c r="D101" s="31"/>
      <c r="E101" s="31"/>
      <c r="F101" s="31"/>
      <c r="G101" s="31"/>
      <c r="H101" s="31"/>
      <c r="I101" s="30"/>
      <c r="J101" s="31"/>
      <c r="K101" s="31"/>
      <c r="L101" s="31"/>
      <c r="M101" s="31"/>
      <c r="N101" s="30"/>
      <c r="O101" s="30"/>
    </row>
    <row r="102" spans="3:15" ht="12.75">
      <c r="C102" s="30"/>
      <c r="D102" s="31"/>
      <c r="E102" s="31"/>
      <c r="F102" s="31"/>
      <c r="G102" s="31"/>
      <c r="H102" s="31"/>
      <c r="I102" s="30"/>
      <c r="J102" s="31"/>
      <c r="K102" s="31"/>
      <c r="L102" s="31"/>
      <c r="M102" s="31"/>
      <c r="N102" s="30"/>
      <c r="O102" s="30"/>
    </row>
    <row r="103" spans="3:15" ht="12.75">
      <c r="C103" s="30"/>
      <c r="D103" s="31"/>
      <c r="E103" s="31"/>
      <c r="F103" s="31"/>
      <c r="G103" s="31"/>
      <c r="H103" s="31"/>
      <c r="I103" s="30"/>
      <c r="J103" s="31"/>
      <c r="K103" s="31"/>
      <c r="L103" s="31"/>
      <c r="M103" s="31"/>
      <c r="N103" s="30"/>
      <c r="O103" s="30"/>
    </row>
    <row r="104" spans="3:15" ht="12.75">
      <c r="C104" s="30"/>
      <c r="D104" s="31"/>
      <c r="E104" s="31"/>
      <c r="F104" s="31"/>
      <c r="G104" s="31"/>
      <c r="H104" s="31"/>
      <c r="I104" s="30"/>
      <c r="J104" s="31"/>
      <c r="K104" s="31"/>
      <c r="L104" s="31"/>
      <c r="M104" s="31"/>
      <c r="N104" s="30"/>
      <c r="O104" s="30"/>
    </row>
    <row r="105" spans="3:15" ht="12.75">
      <c r="C105" s="30"/>
      <c r="D105" s="31"/>
      <c r="E105" s="31"/>
      <c r="F105" s="31"/>
      <c r="G105" s="31"/>
      <c r="H105" s="31"/>
      <c r="I105" s="30"/>
      <c r="J105" s="31"/>
      <c r="K105" s="31"/>
      <c r="L105" s="31"/>
      <c r="M105" s="31"/>
      <c r="N105" s="30"/>
      <c r="O105" s="30"/>
    </row>
    <row r="106" spans="3:15" ht="12.75">
      <c r="C106" s="30"/>
      <c r="D106" s="31"/>
      <c r="E106" s="31"/>
      <c r="F106" s="31"/>
      <c r="G106" s="31"/>
      <c r="H106" s="31"/>
      <c r="I106" s="30"/>
      <c r="J106" s="31"/>
      <c r="K106" s="31"/>
      <c r="L106" s="31"/>
      <c r="M106" s="31"/>
      <c r="N106" s="30"/>
      <c r="O106" s="30"/>
    </row>
    <row r="107" spans="3:15" ht="12.75">
      <c r="C107" s="30"/>
      <c r="D107" s="31"/>
      <c r="E107" s="31"/>
      <c r="F107" s="31"/>
      <c r="G107" s="31"/>
      <c r="H107" s="31"/>
      <c r="I107" s="30"/>
      <c r="J107" s="31"/>
      <c r="K107" s="31"/>
      <c r="L107" s="31"/>
      <c r="M107" s="31"/>
      <c r="N107" s="30"/>
      <c r="O107" s="30"/>
    </row>
    <row r="108" spans="3:15" ht="12.75">
      <c r="C108" s="30"/>
      <c r="D108" s="31"/>
      <c r="E108" s="31"/>
      <c r="F108" s="31"/>
      <c r="G108" s="31"/>
      <c r="H108" s="31"/>
      <c r="I108" s="30"/>
      <c r="J108" s="31"/>
      <c r="K108" s="31"/>
      <c r="L108" s="31"/>
      <c r="M108" s="31"/>
      <c r="N108" s="30"/>
      <c r="O108" s="30"/>
    </row>
    <row r="109" spans="3:15" ht="12.75">
      <c r="C109" s="30"/>
      <c r="D109" s="31"/>
      <c r="E109" s="31"/>
      <c r="F109" s="31"/>
      <c r="G109" s="31"/>
      <c r="H109" s="31"/>
      <c r="I109" s="30"/>
      <c r="J109" s="31"/>
      <c r="K109" s="31"/>
      <c r="L109" s="31"/>
      <c r="M109" s="31"/>
      <c r="N109" s="30"/>
      <c r="O109" s="30"/>
    </row>
    <row r="110" spans="3:15" ht="12.75">
      <c r="C110" s="30"/>
      <c r="D110" s="31"/>
      <c r="E110" s="31"/>
      <c r="F110" s="31"/>
      <c r="G110" s="31"/>
      <c r="H110" s="31"/>
      <c r="I110" s="30"/>
      <c r="J110" s="31"/>
      <c r="K110" s="31"/>
      <c r="L110" s="31"/>
      <c r="M110" s="31"/>
      <c r="N110" s="30"/>
      <c r="O110" s="30"/>
    </row>
    <row r="111" spans="3:15" ht="12.75">
      <c r="C111" s="30"/>
      <c r="D111" s="31"/>
      <c r="E111" s="31"/>
      <c r="F111" s="31"/>
      <c r="G111" s="31"/>
      <c r="H111" s="31"/>
      <c r="I111" s="30"/>
      <c r="J111" s="31"/>
      <c r="K111" s="31"/>
      <c r="L111" s="31"/>
      <c r="M111" s="31"/>
      <c r="N111" s="30"/>
      <c r="O111" s="30"/>
    </row>
    <row r="112" spans="3:15" ht="12.75">
      <c r="C112" s="30"/>
      <c r="D112" s="31"/>
      <c r="E112" s="31"/>
      <c r="F112" s="31"/>
      <c r="G112" s="31"/>
      <c r="H112" s="31"/>
      <c r="I112" s="30"/>
      <c r="J112" s="31"/>
      <c r="K112" s="31"/>
      <c r="L112" s="31"/>
      <c r="M112" s="31"/>
      <c r="N112" s="30"/>
      <c r="O112" s="30"/>
    </row>
    <row r="113" spans="3:15" ht="12.75">
      <c r="C113" s="30"/>
      <c r="D113" s="31"/>
      <c r="E113" s="31"/>
      <c r="F113" s="31"/>
      <c r="G113" s="31"/>
      <c r="H113" s="31"/>
      <c r="I113" s="30"/>
      <c r="J113" s="31"/>
      <c r="K113" s="31"/>
      <c r="L113" s="31"/>
      <c r="M113" s="31"/>
      <c r="N113" s="30"/>
      <c r="O113" s="30"/>
    </row>
    <row r="114" spans="3:15" ht="12.75">
      <c r="C114" s="30"/>
      <c r="D114" s="31"/>
      <c r="E114" s="31"/>
      <c r="F114" s="31"/>
      <c r="G114" s="31"/>
      <c r="H114" s="31"/>
      <c r="I114" s="30"/>
      <c r="J114" s="31"/>
      <c r="K114" s="31"/>
      <c r="L114" s="31"/>
      <c r="M114" s="31"/>
      <c r="N114" s="30"/>
      <c r="O114" s="30"/>
    </row>
    <row r="115" spans="3:15" ht="12.75">
      <c r="C115" s="30"/>
      <c r="D115" s="31"/>
      <c r="E115" s="31"/>
      <c r="F115" s="31"/>
      <c r="G115" s="31"/>
      <c r="H115" s="31"/>
      <c r="I115" s="30"/>
      <c r="J115" s="31"/>
      <c r="K115" s="31"/>
      <c r="L115" s="31"/>
      <c r="M115" s="31"/>
      <c r="N115" s="30"/>
      <c r="O115" s="30"/>
    </row>
    <row r="116" spans="3:15" ht="12.75">
      <c r="C116" s="30"/>
      <c r="D116" s="31"/>
      <c r="E116" s="31"/>
      <c r="F116" s="31"/>
      <c r="G116" s="31"/>
      <c r="H116" s="31"/>
      <c r="I116" s="30"/>
      <c r="J116" s="31"/>
      <c r="K116" s="31"/>
      <c r="L116" s="31"/>
      <c r="M116" s="31"/>
      <c r="N116" s="30"/>
      <c r="O116" s="30"/>
    </row>
    <row r="117" spans="3:15" ht="12.75">
      <c r="C117" s="30"/>
      <c r="D117" s="31"/>
      <c r="E117" s="31"/>
      <c r="F117" s="31"/>
      <c r="G117" s="31"/>
      <c r="H117" s="31"/>
      <c r="I117" s="30"/>
      <c r="J117" s="31"/>
      <c r="K117" s="31"/>
      <c r="L117" s="31"/>
      <c r="M117" s="31"/>
      <c r="N117" s="30"/>
      <c r="O117" s="30"/>
    </row>
    <row r="118" spans="3:15" ht="12.75">
      <c r="C118" s="30"/>
      <c r="D118" s="31"/>
      <c r="E118" s="31"/>
      <c r="F118" s="31"/>
      <c r="G118" s="31"/>
      <c r="H118" s="31"/>
      <c r="I118" s="30"/>
      <c r="J118" s="31"/>
      <c r="K118" s="31"/>
      <c r="L118" s="31"/>
      <c r="M118" s="31"/>
      <c r="N118" s="30"/>
      <c r="O118" s="30"/>
    </row>
    <row r="119" spans="3:15" ht="12.75">
      <c r="C119" s="30"/>
      <c r="D119" s="31"/>
      <c r="E119" s="31"/>
      <c r="F119" s="31"/>
      <c r="G119" s="31"/>
      <c r="H119" s="31"/>
      <c r="I119" s="30"/>
      <c r="J119" s="31"/>
      <c r="K119" s="31"/>
      <c r="L119" s="31"/>
      <c r="M119" s="31"/>
      <c r="N119" s="30"/>
      <c r="O119" s="30"/>
    </row>
    <row r="120" spans="3:15" ht="12.75">
      <c r="C120" s="30"/>
      <c r="D120" s="31"/>
      <c r="E120" s="31"/>
      <c r="F120" s="31"/>
      <c r="G120" s="31"/>
      <c r="H120" s="31"/>
      <c r="I120" s="30"/>
      <c r="J120" s="31"/>
      <c r="K120" s="31"/>
      <c r="L120" s="31"/>
      <c r="M120" s="31"/>
      <c r="N120" s="30"/>
      <c r="O120" s="30"/>
    </row>
    <row r="121" spans="3:15" ht="12.75">
      <c r="C121" s="30"/>
      <c r="D121" s="31"/>
      <c r="E121" s="31"/>
      <c r="F121" s="31"/>
      <c r="G121" s="31"/>
      <c r="H121" s="31"/>
      <c r="I121" s="30"/>
      <c r="J121" s="31"/>
      <c r="K121" s="31"/>
      <c r="L121" s="31"/>
      <c r="M121" s="31"/>
      <c r="N121" s="30"/>
      <c r="O121" s="30"/>
    </row>
    <row r="122" spans="3:15" ht="12.75">
      <c r="C122" s="30"/>
      <c r="D122" s="31"/>
      <c r="E122" s="31"/>
      <c r="F122" s="31"/>
      <c r="G122" s="31"/>
      <c r="H122" s="31"/>
      <c r="I122" s="30"/>
      <c r="J122" s="31"/>
      <c r="K122" s="31"/>
      <c r="L122" s="31"/>
      <c r="M122" s="31"/>
      <c r="N122" s="30"/>
      <c r="O122" s="30"/>
    </row>
    <row r="123" spans="3:15" ht="12.75">
      <c r="C123" s="30"/>
      <c r="D123" s="31"/>
      <c r="E123" s="31"/>
      <c r="F123" s="31"/>
      <c r="G123" s="31"/>
      <c r="H123" s="31"/>
      <c r="I123" s="30"/>
      <c r="J123" s="31"/>
      <c r="K123" s="31"/>
      <c r="L123" s="31"/>
      <c r="M123" s="31"/>
      <c r="N123" s="30"/>
      <c r="O123" s="30"/>
    </row>
    <row r="124" spans="3:15" ht="12.75">
      <c r="C124" s="30"/>
      <c r="D124" s="31"/>
      <c r="E124" s="31"/>
      <c r="F124" s="31"/>
      <c r="G124" s="31"/>
      <c r="H124" s="31"/>
      <c r="I124" s="30"/>
      <c r="J124" s="31"/>
      <c r="K124" s="31"/>
      <c r="L124" s="31"/>
      <c r="M124" s="31"/>
      <c r="N124" s="30"/>
      <c r="O124" s="30"/>
    </row>
    <row r="125" spans="3:15" ht="12.75">
      <c r="C125" s="30"/>
      <c r="D125" s="31"/>
      <c r="E125" s="31"/>
      <c r="F125" s="31"/>
      <c r="G125" s="31"/>
      <c r="H125" s="31"/>
      <c r="I125" s="30"/>
      <c r="J125" s="31"/>
      <c r="K125" s="31"/>
      <c r="L125" s="31"/>
      <c r="M125" s="31"/>
      <c r="N125" s="30"/>
      <c r="O125" s="30"/>
    </row>
    <row r="126" spans="3:15" ht="12.75">
      <c r="C126" s="30"/>
      <c r="D126" s="31"/>
      <c r="E126" s="31"/>
      <c r="F126" s="31"/>
      <c r="G126" s="31"/>
      <c r="H126" s="31"/>
      <c r="I126" s="30"/>
      <c r="J126" s="31"/>
      <c r="K126" s="31"/>
      <c r="L126" s="31"/>
      <c r="M126" s="31"/>
      <c r="N126" s="30"/>
      <c r="O126" s="30"/>
    </row>
    <row r="127" spans="3:15" ht="12.75">
      <c r="C127" s="30"/>
      <c r="D127" s="31"/>
      <c r="E127" s="31"/>
      <c r="F127" s="31"/>
      <c r="G127" s="31"/>
      <c r="H127" s="31"/>
      <c r="I127" s="30"/>
      <c r="J127" s="31"/>
      <c r="K127" s="31"/>
      <c r="L127" s="31"/>
      <c r="M127" s="31"/>
      <c r="N127" s="30"/>
      <c r="O127" s="30"/>
    </row>
  </sheetData>
  <sheetProtection/>
  <mergeCells count="121">
    <mergeCell ref="V22:V23"/>
    <mergeCell ref="V24:V25"/>
    <mergeCell ref="V26:V27"/>
    <mergeCell ref="V28:V29"/>
    <mergeCell ref="V30:V31"/>
    <mergeCell ref="V32:V33"/>
    <mergeCell ref="V20:V21"/>
    <mergeCell ref="U32:U33"/>
    <mergeCell ref="U34:U35"/>
    <mergeCell ref="V4:V5"/>
    <mergeCell ref="V6:V7"/>
    <mergeCell ref="V8:V9"/>
    <mergeCell ref="V10:V11"/>
    <mergeCell ref="V12:V13"/>
    <mergeCell ref="V14:V15"/>
    <mergeCell ref="V34:V35"/>
    <mergeCell ref="V16:V17"/>
    <mergeCell ref="V18:V19"/>
    <mergeCell ref="U26:U27"/>
    <mergeCell ref="U28:U29"/>
    <mergeCell ref="U30:U31"/>
    <mergeCell ref="U24:U25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N26:N27"/>
    <mergeCell ref="N28:N29"/>
    <mergeCell ref="N30:N31"/>
    <mergeCell ref="N32:N33"/>
    <mergeCell ref="N34:N35"/>
    <mergeCell ref="U4:U5"/>
    <mergeCell ref="U6:U7"/>
    <mergeCell ref="U8:U9"/>
    <mergeCell ref="U10:U11"/>
    <mergeCell ref="U12:U13"/>
    <mergeCell ref="N22:N23"/>
    <mergeCell ref="N24:N25"/>
    <mergeCell ref="N10:N11"/>
    <mergeCell ref="N12:N13"/>
    <mergeCell ref="H28:H29"/>
    <mergeCell ref="H10:H11"/>
    <mergeCell ref="H12:H13"/>
    <mergeCell ref="H14:H15"/>
    <mergeCell ref="H16:H17"/>
    <mergeCell ref="H22:H23"/>
    <mergeCell ref="A38:B38"/>
    <mergeCell ref="C38:G38"/>
    <mergeCell ref="C37:H37"/>
    <mergeCell ref="A30:A31"/>
    <mergeCell ref="A32:A33"/>
    <mergeCell ref="H24:H25"/>
    <mergeCell ref="H26:H27"/>
    <mergeCell ref="I38:M38"/>
    <mergeCell ref="H18:H19"/>
    <mergeCell ref="H20:H21"/>
    <mergeCell ref="A34:A35"/>
    <mergeCell ref="A37:B37"/>
    <mergeCell ref="H34:H35"/>
    <mergeCell ref="A36:B36"/>
    <mergeCell ref="C36:H36"/>
    <mergeCell ref="H30:H31"/>
    <mergeCell ref="H32:H33"/>
    <mergeCell ref="A22:A23"/>
    <mergeCell ref="A24:A25"/>
    <mergeCell ref="A26:A27"/>
    <mergeCell ref="A28:A29"/>
    <mergeCell ref="A4:A5"/>
    <mergeCell ref="A6:A7"/>
    <mergeCell ref="A8:A9"/>
    <mergeCell ref="A10:A11"/>
    <mergeCell ref="A20:A21"/>
    <mergeCell ref="B2:B3"/>
    <mergeCell ref="H4:H5"/>
    <mergeCell ref="H6:H7"/>
    <mergeCell ref="H8:H9"/>
    <mergeCell ref="A12:A13"/>
    <mergeCell ref="A14:A15"/>
    <mergeCell ref="C2:H2"/>
    <mergeCell ref="T8:T9"/>
    <mergeCell ref="T10:T11"/>
    <mergeCell ref="T12:T13"/>
    <mergeCell ref="A2:A3"/>
    <mergeCell ref="A16:A17"/>
    <mergeCell ref="A18:A19"/>
    <mergeCell ref="I2:N2"/>
    <mergeCell ref="N4:N5"/>
    <mergeCell ref="N6:N7"/>
    <mergeCell ref="N8:N9"/>
    <mergeCell ref="O36:T36"/>
    <mergeCell ref="T14:T15"/>
    <mergeCell ref="T16:T17"/>
    <mergeCell ref="T18:T19"/>
    <mergeCell ref="T20:T21"/>
    <mergeCell ref="T22:T23"/>
    <mergeCell ref="T24:T25"/>
    <mergeCell ref="O37:T37"/>
    <mergeCell ref="U36:U37"/>
    <mergeCell ref="I36:N36"/>
    <mergeCell ref="I37:N37"/>
    <mergeCell ref="O38:S38"/>
    <mergeCell ref="T26:T27"/>
    <mergeCell ref="T28:T29"/>
    <mergeCell ref="T30:T31"/>
    <mergeCell ref="T32:T33"/>
    <mergeCell ref="T34:T35"/>
    <mergeCell ref="W30:W31"/>
    <mergeCell ref="W32:W33"/>
    <mergeCell ref="A1:W1"/>
    <mergeCell ref="W20:W21"/>
    <mergeCell ref="W22:W23"/>
    <mergeCell ref="W2:W3"/>
    <mergeCell ref="W8:W9"/>
    <mergeCell ref="O2:T2"/>
    <mergeCell ref="T4:T5"/>
    <mergeCell ref="T6:T7"/>
  </mergeCells>
  <printOptions/>
  <pageMargins left="0.8267716535433072" right="0.4330708661417323" top="0.944881889763779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2022-10-04T08:39:44Z</cp:lastPrinted>
  <dcterms:created xsi:type="dcterms:W3CDTF">2003-06-13T07:01:41Z</dcterms:created>
  <dcterms:modified xsi:type="dcterms:W3CDTF">2023-05-02T11:20:53Z</dcterms:modified>
  <cp:category/>
  <cp:version/>
  <cp:contentType/>
  <cp:contentStatus/>
</cp:coreProperties>
</file>